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0" windowWidth="12960" windowHeight="2370"/>
  </bookViews>
  <sheets>
    <sheet name="Stats générales" sheetId="1" r:id="rId1"/>
    <sheet name="Feuil1" sheetId="2" r:id="rId2"/>
  </sheets>
  <definedNames>
    <definedName name="_xlnm._FilterDatabase" localSheetId="0" hidden="1">'Stats générales'!#REF!</definedName>
    <definedName name="_xlnm.Print_Titles" localSheetId="0">'Stats générales'!$1:$1</definedName>
    <definedName name="_xlnm.Print_Area" localSheetId="0">'Stats générales'!#REF!</definedName>
  </definedNames>
  <calcPr calcId="125725"/>
</workbook>
</file>

<file path=xl/calcChain.xml><?xml version="1.0" encoding="utf-8"?>
<calcChain xmlns="http://schemas.openxmlformats.org/spreadsheetml/2006/main">
  <c r="P102" i="1"/>
  <c r="N102"/>
  <c r="O102" s="1"/>
  <c r="M102"/>
  <c r="N256"/>
  <c r="O256" s="1"/>
  <c r="L256"/>
  <c r="K256"/>
  <c r="J256"/>
  <c r="I256"/>
  <c r="H256"/>
  <c r="G256"/>
  <c r="P256" s="1"/>
  <c r="F256"/>
  <c r="M256" s="1"/>
  <c r="E256"/>
  <c r="D256"/>
  <c r="C256"/>
  <c r="P254"/>
  <c r="O254"/>
  <c r="N254"/>
  <c r="M254"/>
  <c r="P253"/>
  <c r="O253"/>
  <c r="N253"/>
  <c r="M253"/>
  <c r="P252"/>
  <c r="O252"/>
  <c r="N252"/>
  <c r="M252"/>
  <c r="P251"/>
  <c r="O251"/>
  <c r="N251"/>
  <c r="M251"/>
  <c r="P250"/>
  <c r="O250"/>
  <c r="N250"/>
  <c r="M250"/>
  <c r="P249"/>
  <c r="O249"/>
  <c r="N249"/>
  <c r="M249"/>
  <c r="P248"/>
  <c r="O248"/>
  <c r="N248"/>
  <c r="M248"/>
  <c r="P247"/>
  <c r="O247"/>
  <c r="N247"/>
  <c r="M247"/>
  <c r="P246"/>
  <c r="O246"/>
  <c r="N246"/>
  <c r="M246"/>
  <c r="P245"/>
  <c r="O245"/>
  <c r="N245"/>
  <c r="M245"/>
  <c r="P244"/>
  <c r="O244"/>
  <c r="N244"/>
  <c r="M244"/>
  <c r="L239"/>
  <c r="K239"/>
  <c r="J239"/>
  <c r="I239"/>
  <c r="H239"/>
  <c r="G239"/>
  <c r="F239"/>
  <c r="E239"/>
  <c r="D239"/>
  <c r="C239"/>
  <c r="P237"/>
  <c r="O237"/>
  <c r="N237"/>
  <c r="M237"/>
  <c r="P236"/>
  <c r="N236"/>
  <c r="O236" s="1"/>
  <c r="M236"/>
  <c r="P235"/>
  <c r="O235"/>
  <c r="N235"/>
  <c r="M235"/>
  <c r="P234"/>
  <c r="N234"/>
  <c r="O234" s="1"/>
  <c r="M234"/>
  <c r="P233"/>
  <c r="O233"/>
  <c r="N233"/>
  <c r="M233"/>
  <c r="P232"/>
  <c r="N232"/>
  <c r="O232" s="1"/>
  <c r="M232"/>
  <c r="P231"/>
  <c r="N231"/>
  <c r="O231" s="1"/>
  <c r="M231"/>
  <c r="P230"/>
  <c r="O230"/>
  <c r="N230"/>
  <c r="M230"/>
  <c r="P229"/>
  <c r="N229"/>
  <c r="O229" s="1"/>
  <c r="M229"/>
  <c r="P228"/>
  <c r="O228"/>
  <c r="N228"/>
  <c r="M228"/>
  <c r="P227"/>
  <c r="N227"/>
  <c r="O227" s="1"/>
  <c r="M227"/>
  <c r="P190"/>
  <c r="N190"/>
  <c r="O190" s="1"/>
  <c r="M190"/>
  <c r="P178"/>
  <c r="N178"/>
  <c r="O178" s="1"/>
  <c r="M178"/>
  <c r="P157"/>
  <c r="N157"/>
  <c r="O157" s="1"/>
  <c r="M157"/>
  <c r="P129"/>
  <c r="N129"/>
  <c r="O129" s="1"/>
  <c r="M129"/>
  <c r="P91"/>
  <c r="N91"/>
  <c r="O91" s="1"/>
  <c r="M91"/>
  <c r="P72"/>
  <c r="N72"/>
  <c r="O72" s="1"/>
  <c r="M72"/>
  <c r="P63"/>
  <c r="N63"/>
  <c r="O63" s="1"/>
  <c r="M63"/>
  <c r="P54"/>
  <c r="N54"/>
  <c r="O54" s="1"/>
  <c r="M54"/>
  <c r="P35"/>
  <c r="N35"/>
  <c r="O35" s="1"/>
  <c r="M35"/>
  <c r="P30"/>
  <c r="N30"/>
  <c r="O30" s="1"/>
  <c r="M30"/>
  <c r="N6"/>
  <c r="O6" s="1"/>
  <c r="M6"/>
  <c r="P6"/>
  <c r="L56"/>
  <c r="K56"/>
  <c r="J56"/>
  <c r="I56"/>
  <c r="H56"/>
  <c r="G56"/>
  <c r="F56"/>
  <c r="E56"/>
  <c r="D56"/>
  <c r="C56"/>
  <c r="P51"/>
  <c r="N51"/>
  <c r="O51" s="1"/>
  <c r="M51"/>
  <c r="P50"/>
  <c r="N50"/>
  <c r="O50" s="1"/>
  <c r="M50"/>
  <c r="P52"/>
  <c r="N52"/>
  <c r="O52" s="1"/>
  <c r="M52"/>
  <c r="P46"/>
  <c r="N46"/>
  <c r="O46" s="1"/>
  <c r="M46"/>
  <c r="P47"/>
  <c r="N47"/>
  <c r="O47" s="1"/>
  <c r="M47"/>
  <c r="P44"/>
  <c r="N44"/>
  <c r="O44" s="1"/>
  <c r="M44"/>
  <c r="P49"/>
  <c r="N49"/>
  <c r="O49" s="1"/>
  <c r="M49"/>
  <c r="P53"/>
  <c r="N53"/>
  <c r="O53" s="1"/>
  <c r="M53"/>
  <c r="P45"/>
  <c r="N45"/>
  <c r="O45" s="1"/>
  <c r="M45"/>
  <c r="P48"/>
  <c r="N48"/>
  <c r="O48" s="1"/>
  <c r="M48"/>
  <c r="P43"/>
  <c r="N43"/>
  <c r="O43" s="1"/>
  <c r="M43"/>
  <c r="L38"/>
  <c r="K38"/>
  <c r="J38"/>
  <c r="I38"/>
  <c r="H38"/>
  <c r="G38"/>
  <c r="F38"/>
  <c r="E38"/>
  <c r="D38"/>
  <c r="C38"/>
  <c r="P34"/>
  <c r="N34"/>
  <c r="O34" s="1"/>
  <c r="M34"/>
  <c r="P28"/>
  <c r="N28"/>
  <c r="O28" s="1"/>
  <c r="M28"/>
  <c r="P36"/>
  <c r="N36"/>
  <c r="O36" s="1"/>
  <c r="M36"/>
  <c r="P31"/>
  <c r="N31"/>
  <c r="O31" s="1"/>
  <c r="M31"/>
  <c r="P33"/>
  <c r="N33"/>
  <c r="O33" s="1"/>
  <c r="M33"/>
  <c r="P27"/>
  <c r="N27"/>
  <c r="O27" s="1"/>
  <c r="M27"/>
  <c r="P25"/>
  <c r="N25"/>
  <c r="O25" s="1"/>
  <c r="M25"/>
  <c r="P26"/>
  <c r="N26"/>
  <c r="O26" s="1"/>
  <c r="M26"/>
  <c r="P32"/>
  <c r="N32"/>
  <c r="O32" s="1"/>
  <c r="M32"/>
  <c r="P29"/>
  <c r="N29"/>
  <c r="O29" s="1"/>
  <c r="M29"/>
  <c r="L74"/>
  <c r="K74"/>
  <c r="J74"/>
  <c r="I74"/>
  <c r="H74"/>
  <c r="G74"/>
  <c r="F74"/>
  <c r="E74"/>
  <c r="D74"/>
  <c r="C74"/>
  <c r="P70"/>
  <c r="N70"/>
  <c r="O70" s="1"/>
  <c r="M70"/>
  <c r="P66"/>
  <c r="N66"/>
  <c r="O66" s="1"/>
  <c r="M66"/>
  <c r="P69"/>
  <c r="N69"/>
  <c r="O69" s="1"/>
  <c r="M69"/>
  <c r="P68"/>
  <c r="N68"/>
  <c r="O68" s="1"/>
  <c r="M68"/>
  <c r="P65"/>
  <c r="N65"/>
  <c r="O65" s="1"/>
  <c r="M65"/>
  <c r="P62"/>
  <c r="N62"/>
  <c r="O62" s="1"/>
  <c r="M62"/>
  <c r="P71"/>
  <c r="N71"/>
  <c r="O71" s="1"/>
  <c r="M71"/>
  <c r="P67"/>
  <c r="N67"/>
  <c r="O67" s="1"/>
  <c r="M67"/>
  <c r="P64"/>
  <c r="N64"/>
  <c r="O64" s="1"/>
  <c r="M64"/>
  <c r="P61"/>
  <c r="N61"/>
  <c r="O61" s="1"/>
  <c r="M61"/>
  <c r="L94"/>
  <c r="K94"/>
  <c r="J94"/>
  <c r="I94"/>
  <c r="H94"/>
  <c r="G94"/>
  <c r="F94"/>
  <c r="E94"/>
  <c r="D94"/>
  <c r="C94"/>
  <c r="P90"/>
  <c r="N90"/>
  <c r="O90" s="1"/>
  <c r="M90"/>
  <c r="P89"/>
  <c r="N89"/>
  <c r="O89" s="1"/>
  <c r="M89"/>
  <c r="P83"/>
  <c r="N83"/>
  <c r="O83" s="1"/>
  <c r="M83"/>
  <c r="P92"/>
  <c r="N92"/>
  <c r="O92" s="1"/>
  <c r="M92"/>
  <c r="P86"/>
  <c r="N86"/>
  <c r="O86" s="1"/>
  <c r="M86"/>
  <c r="P87"/>
  <c r="N87"/>
  <c r="O87" s="1"/>
  <c r="M87"/>
  <c r="P84"/>
  <c r="N84"/>
  <c r="O84" s="1"/>
  <c r="M84"/>
  <c r="P85"/>
  <c r="N85"/>
  <c r="O85" s="1"/>
  <c r="M85"/>
  <c r="P81"/>
  <c r="N81"/>
  <c r="O81" s="1"/>
  <c r="M81"/>
  <c r="P88"/>
  <c r="N88"/>
  <c r="O88" s="1"/>
  <c r="M88"/>
  <c r="P82"/>
  <c r="N82"/>
  <c r="O82" s="1"/>
  <c r="M82"/>
  <c r="L112"/>
  <c r="K112"/>
  <c r="J112"/>
  <c r="I112"/>
  <c r="H112"/>
  <c r="G112"/>
  <c r="F112"/>
  <c r="E112"/>
  <c r="D112"/>
  <c r="C112"/>
  <c r="P104"/>
  <c r="N104"/>
  <c r="O104" s="1"/>
  <c r="M104"/>
  <c r="P109"/>
  <c r="N109"/>
  <c r="O109" s="1"/>
  <c r="M109"/>
  <c r="P110"/>
  <c r="N110"/>
  <c r="O110" s="1"/>
  <c r="M110"/>
  <c r="P103"/>
  <c r="N103"/>
  <c r="O103" s="1"/>
  <c r="M103"/>
  <c r="P108"/>
  <c r="N108"/>
  <c r="O108" s="1"/>
  <c r="M108"/>
  <c r="P101"/>
  <c r="N101"/>
  <c r="O101" s="1"/>
  <c r="M101"/>
  <c r="P105"/>
  <c r="N105"/>
  <c r="O105" s="1"/>
  <c r="M105"/>
  <c r="P100"/>
  <c r="N100"/>
  <c r="O100" s="1"/>
  <c r="M100"/>
  <c r="P106"/>
  <c r="N106"/>
  <c r="O106" s="1"/>
  <c r="M106"/>
  <c r="P99"/>
  <c r="N99"/>
  <c r="O99" s="1"/>
  <c r="M99"/>
  <c r="P107"/>
  <c r="N107"/>
  <c r="O107" s="1"/>
  <c r="M107"/>
  <c r="N195"/>
  <c r="O195" s="1"/>
  <c r="M195"/>
  <c r="P195"/>
  <c r="P210"/>
  <c r="P175"/>
  <c r="N175"/>
  <c r="O175" s="1"/>
  <c r="M175"/>
  <c r="P180"/>
  <c r="N180"/>
  <c r="O180" s="1"/>
  <c r="M180"/>
  <c r="P160"/>
  <c r="N160"/>
  <c r="O160" s="1"/>
  <c r="M160"/>
  <c r="P141"/>
  <c r="N141"/>
  <c r="O141" s="1"/>
  <c r="M141"/>
  <c r="P16"/>
  <c r="N16"/>
  <c r="O16" s="1"/>
  <c r="M16"/>
  <c r="P7"/>
  <c r="N7"/>
  <c r="O7" s="1"/>
  <c r="M7"/>
  <c r="L222"/>
  <c r="K222"/>
  <c r="J222"/>
  <c r="I222"/>
  <c r="H222"/>
  <c r="G222"/>
  <c r="F222"/>
  <c r="E222"/>
  <c r="D222"/>
  <c r="C222"/>
  <c r="P216"/>
  <c r="N216"/>
  <c r="O216" s="1"/>
  <c r="M216"/>
  <c r="P219"/>
  <c r="N219"/>
  <c r="O219" s="1"/>
  <c r="M219"/>
  <c r="P218"/>
  <c r="N218"/>
  <c r="O218" s="1"/>
  <c r="M218"/>
  <c r="P215"/>
  <c r="N215"/>
  <c r="O215" s="1"/>
  <c r="M215"/>
  <c r="P213"/>
  <c r="N213"/>
  <c r="O213" s="1"/>
  <c r="M213"/>
  <c r="P212"/>
  <c r="N212"/>
  <c r="O212" s="1"/>
  <c r="M212"/>
  <c r="N210"/>
  <c r="O210" s="1"/>
  <c r="M210"/>
  <c r="P220"/>
  <c r="N220"/>
  <c r="O220" s="1"/>
  <c r="M220"/>
  <c r="P214"/>
  <c r="N214"/>
  <c r="O214" s="1"/>
  <c r="M214"/>
  <c r="P211"/>
  <c r="N211"/>
  <c r="O211" s="1"/>
  <c r="M211"/>
  <c r="P217"/>
  <c r="N217"/>
  <c r="O217" s="1"/>
  <c r="M217"/>
  <c r="P173"/>
  <c r="N173"/>
  <c r="O173" s="1"/>
  <c r="M173"/>
  <c r="L184"/>
  <c r="K184"/>
  <c r="J184"/>
  <c r="I184"/>
  <c r="H184"/>
  <c r="G184"/>
  <c r="F184"/>
  <c r="E184"/>
  <c r="D184"/>
  <c r="C184"/>
  <c r="P177"/>
  <c r="N177"/>
  <c r="O177" s="1"/>
  <c r="M177"/>
  <c r="P181"/>
  <c r="N181"/>
  <c r="O181" s="1"/>
  <c r="M181"/>
  <c r="P176"/>
  <c r="N176"/>
  <c r="O176" s="1"/>
  <c r="M176"/>
  <c r="P182"/>
  <c r="N182"/>
  <c r="O182" s="1"/>
  <c r="M182"/>
  <c r="P172"/>
  <c r="N172"/>
  <c r="O172" s="1"/>
  <c r="M172"/>
  <c r="P174"/>
  <c r="N174"/>
  <c r="O174" s="1"/>
  <c r="M174"/>
  <c r="P179"/>
  <c r="N179"/>
  <c r="O179" s="1"/>
  <c r="M179"/>
  <c r="L131"/>
  <c r="K131"/>
  <c r="J131"/>
  <c r="I131"/>
  <c r="H131"/>
  <c r="G131"/>
  <c r="F131"/>
  <c r="E131"/>
  <c r="D131"/>
  <c r="C131"/>
  <c r="P128"/>
  <c r="N128"/>
  <c r="O128" s="1"/>
  <c r="M128"/>
  <c r="P119"/>
  <c r="N119"/>
  <c r="O119" s="1"/>
  <c r="M119"/>
  <c r="P118"/>
  <c r="N118"/>
  <c r="O118" s="1"/>
  <c r="M118"/>
  <c r="P122"/>
  <c r="N122"/>
  <c r="O122" s="1"/>
  <c r="M122"/>
  <c r="P125"/>
  <c r="N125"/>
  <c r="O125" s="1"/>
  <c r="M125"/>
  <c r="P127"/>
  <c r="N127"/>
  <c r="O127" s="1"/>
  <c r="M127"/>
  <c r="P126"/>
  <c r="N126"/>
  <c r="O126" s="1"/>
  <c r="M126"/>
  <c r="P123"/>
  <c r="N123"/>
  <c r="O123" s="1"/>
  <c r="M123"/>
  <c r="P120"/>
  <c r="N120"/>
  <c r="O120" s="1"/>
  <c r="M120"/>
  <c r="P121"/>
  <c r="N121"/>
  <c r="O121" s="1"/>
  <c r="M121"/>
  <c r="P124"/>
  <c r="N124"/>
  <c r="O124" s="1"/>
  <c r="M124"/>
  <c r="L167"/>
  <c r="K167"/>
  <c r="J167"/>
  <c r="I167"/>
  <c r="H167"/>
  <c r="G167"/>
  <c r="F167"/>
  <c r="E167"/>
  <c r="D167"/>
  <c r="C167"/>
  <c r="P158"/>
  <c r="N158"/>
  <c r="O158" s="1"/>
  <c r="M158"/>
  <c r="P163"/>
  <c r="N163"/>
  <c r="O163" s="1"/>
  <c r="M163"/>
  <c r="P159"/>
  <c r="N159"/>
  <c r="O159" s="1"/>
  <c r="M159"/>
  <c r="P155"/>
  <c r="N155"/>
  <c r="O155" s="1"/>
  <c r="M155"/>
  <c r="P156"/>
  <c r="N156"/>
  <c r="O156" s="1"/>
  <c r="M156"/>
  <c r="P162"/>
  <c r="N162"/>
  <c r="O162" s="1"/>
  <c r="M162"/>
  <c r="P165"/>
  <c r="N165"/>
  <c r="O165" s="1"/>
  <c r="M165"/>
  <c r="P164"/>
  <c r="N164"/>
  <c r="O164" s="1"/>
  <c r="M164"/>
  <c r="P161"/>
  <c r="N161"/>
  <c r="O161" s="1"/>
  <c r="M161"/>
  <c r="L18"/>
  <c r="K18"/>
  <c r="J18"/>
  <c r="I18"/>
  <c r="H18"/>
  <c r="G18"/>
  <c r="F18"/>
  <c r="E18"/>
  <c r="D18"/>
  <c r="C18"/>
  <c r="P5"/>
  <c r="N5"/>
  <c r="O5" s="1"/>
  <c r="M5"/>
  <c r="P13"/>
  <c r="N13"/>
  <c r="O13" s="1"/>
  <c r="M13"/>
  <c r="P14"/>
  <c r="N14"/>
  <c r="O14" s="1"/>
  <c r="M14"/>
  <c r="P8"/>
  <c r="N8"/>
  <c r="O8" s="1"/>
  <c r="M8"/>
  <c r="P15"/>
  <c r="N15"/>
  <c r="O15" s="1"/>
  <c r="M15"/>
  <c r="P12"/>
  <c r="N12"/>
  <c r="O12" s="1"/>
  <c r="M12"/>
  <c r="P11"/>
  <c r="N11"/>
  <c r="O11" s="1"/>
  <c r="M11"/>
  <c r="P10"/>
  <c r="N10"/>
  <c r="O10" s="1"/>
  <c r="M10"/>
  <c r="P9"/>
  <c r="N9"/>
  <c r="O9" s="1"/>
  <c r="M9"/>
  <c r="P148"/>
  <c r="N148"/>
  <c r="O148" s="1"/>
  <c r="M148"/>
  <c r="P193"/>
  <c r="N193"/>
  <c r="O193" s="1"/>
  <c r="M193"/>
  <c r="P239" l="1"/>
  <c r="M239"/>
  <c r="N239"/>
  <c r="O239" s="1"/>
  <c r="N56"/>
  <c r="O56" s="1"/>
  <c r="M56"/>
  <c r="P56"/>
  <c r="M38"/>
  <c r="M74"/>
  <c r="P94"/>
  <c r="N94"/>
  <c r="O94" s="1"/>
  <c r="P38"/>
  <c r="M94"/>
  <c r="N38"/>
  <c r="O38" s="1"/>
  <c r="P74"/>
  <c r="M112"/>
  <c r="N74"/>
  <c r="O74" s="1"/>
  <c r="P112"/>
  <c r="N112"/>
  <c r="O112" s="1"/>
  <c r="M222"/>
  <c r="N222"/>
  <c r="O222" s="1"/>
  <c r="P222"/>
  <c r="M184"/>
  <c r="N184"/>
  <c r="O184" s="1"/>
  <c r="P184"/>
  <c r="N131"/>
  <c r="O131" s="1"/>
  <c r="P131"/>
  <c r="M131"/>
  <c r="M167"/>
  <c r="M18"/>
  <c r="N167"/>
  <c r="O167" s="1"/>
  <c r="P167"/>
  <c r="N18"/>
  <c r="O18" s="1"/>
  <c r="P18"/>
  <c r="P147"/>
  <c r="N147"/>
  <c r="O147" s="1"/>
  <c r="M147"/>
  <c r="P191"/>
  <c r="N191"/>
  <c r="O191" s="1"/>
  <c r="M191"/>
  <c r="P200"/>
  <c r="N200"/>
  <c r="O200" s="1"/>
  <c r="M200"/>
  <c r="P194" l="1"/>
  <c r="N194"/>
  <c r="O194" s="1"/>
  <c r="M194"/>
  <c r="N199"/>
  <c r="O199" s="1"/>
  <c r="M199"/>
  <c r="P199"/>
  <c r="P144"/>
  <c r="N144"/>
  <c r="O144" s="1"/>
  <c r="M144"/>
  <c r="P139"/>
  <c r="N139"/>
  <c r="O139" s="1"/>
  <c r="M139"/>
  <c r="N202"/>
  <c r="O202" s="1"/>
  <c r="M202"/>
  <c r="P202"/>
  <c r="N198"/>
  <c r="O198" s="1"/>
  <c r="M198"/>
  <c r="P198"/>
  <c r="N146"/>
  <c r="O146" s="1"/>
  <c r="M146"/>
  <c r="P146"/>
  <c r="N201" l="1"/>
  <c r="O201" s="1"/>
  <c r="M196"/>
  <c r="N197"/>
  <c r="O197" s="1"/>
  <c r="M197"/>
  <c r="M192"/>
  <c r="I204"/>
  <c r="E204"/>
  <c r="D204"/>
  <c r="N145"/>
  <c r="O145" s="1"/>
  <c r="N143"/>
  <c r="P143"/>
  <c r="D150"/>
  <c r="P140"/>
  <c r="E150"/>
  <c r="M145"/>
  <c r="M143"/>
  <c r="J150"/>
  <c r="I150"/>
  <c r="J204"/>
  <c r="P201"/>
  <c r="P196"/>
  <c r="N196"/>
  <c r="O196" s="1"/>
  <c r="P197"/>
  <c r="P192"/>
  <c r="P145"/>
  <c r="L204" l="1"/>
  <c r="K204"/>
  <c r="H204"/>
  <c r="M201"/>
  <c r="G204"/>
  <c r="F204"/>
  <c r="C204"/>
  <c r="K150"/>
  <c r="H150"/>
  <c r="P142"/>
  <c r="N138"/>
  <c r="O138" s="1"/>
  <c r="G150"/>
  <c r="O143"/>
  <c r="P138"/>
  <c r="M138"/>
  <c r="F150"/>
  <c r="M142"/>
  <c r="C150"/>
  <c r="N192"/>
  <c r="O192" s="1"/>
  <c r="N140"/>
  <c r="O140" s="1"/>
  <c r="N142"/>
  <c r="O142" s="1"/>
  <c r="L150"/>
  <c r="M140"/>
  <c r="M204" l="1"/>
  <c r="N204"/>
  <c r="P204"/>
  <c r="N150"/>
  <c r="P150"/>
  <c r="M150"/>
  <c r="O204" l="1"/>
  <c r="O150"/>
</calcChain>
</file>

<file path=xl/comments1.xml><?xml version="1.0" encoding="utf-8"?>
<comments xmlns="http://schemas.openxmlformats.org/spreadsheetml/2006/main">
  <authors>
    <author>Benibo</author>
  </authors>
  <commentList>
    <comment ref="B3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3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3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23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23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23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23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23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23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23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23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23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23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23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23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23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41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41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41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41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41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41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41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41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41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41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41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41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41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59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59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59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59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59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59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59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59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59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59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59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59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9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59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59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79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79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79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79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79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79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79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79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79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79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79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79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9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79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79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97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97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97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97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97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97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97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97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97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97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97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97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7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97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97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16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16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16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16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16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16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16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16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16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16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16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16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6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16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16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36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36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36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36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36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36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36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36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36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36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36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6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36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36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53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53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53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53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53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53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53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53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53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53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53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53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3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53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53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70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70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70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70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70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70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70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70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70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70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70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70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0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70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70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88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88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88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88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88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88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88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88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88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88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88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88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8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88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88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208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208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208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208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208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208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08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208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208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208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208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208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8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208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208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225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225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225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225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225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225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25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225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225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225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225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225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5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225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225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242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242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242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242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242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242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42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242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242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242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242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242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2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242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242" authorId="0">
      <text>
        <r>
          <rPr>
            <sz val="9"/>
            <color indexed="81"/>
            <rFont val="Tahoma"/>
            <family val="2"/>
          </rPr>
          <t>Puissance</t>
        </r>
      </text>
    </comment>
  </commentList>
</comments>
</file>

<file path=xl/sharedStrings.xml><?xml version="1.0" encoding="utf-8"?>
<sst xmlns="http://schemas.openxmlformats.org/spreadsheetml/2006/main" count="416" uniqueCount="96">
  <si>
    <t>AB</t>
  </si>
  <si>
    <t>CS</t>
  </si>
  <si>
    <t>2B</t>
  </si>
  <si>
    <t>3B</t>
  </si>
  <si>
    <t>CC</t>
  </si>
  <si>
    <t>PC</t>
  </si>
  <si>
    <t>PP</t>
  </si>
  <si>
    <t>MOY</t>
  </si>
  <si>
    <t>Total</t>
  </si>
  <si>
    <t>FT</t>
  </si>
  <si>
    <t>Cote</t>
  </si>
  <si>
    <t>Bobby</t>
  </si>
  <si>
    <t>Philippe</t>
  </si>
  <si>
    <t xml:space="preserve">Nom </t>
  </si>
  <si>
    <t>BB</t>
  </si>
  <si>
    <t>Nom</t>
  </si>
  <si>
    <t>PJ</t>
  </si>
  <si>
    <t>Ligue des Platozoïdes</t>
  </si>
  <si>
    <t>BS</t>
  </si>
  <si>
    <t>Lesly</t>
  </si>
  <si>
    <t>Annie G.</t>
  </si>
  <si>
    <t>PT</t>
  </si>
  <si>
    <t>Puiss</t>
  </si>
  <si>
    <t>Benibo</t>
  </si>
  <si>
    <t>Patrick</t>
  </si>
  <si>
    <t>Steve</t>
  </si>
  <si>
    <t>Mario J.</t>
  </si>
  <si>
    <t>Alain L.</t>
  </si>
  <si>
    <t>Thierry</t>
  </si>
  <si>
    <t>Etienne</t>
  </si>
  <si>
    <t>Simon</t>
  </si>
  <si>
    <t xml:space="preserve">Steve </t>
  </si>
  <si>
    <t>Amélie</t>
  </si>
  <si>
    <t>Mélanie</t>
  </si>
  <si>
    <t>Alex</t>
  </si>
  <si>
    <t>Marie-Hélène</t>
  </si>
  <si>
    <t>Coco</t>
  </si>
  <si>
    <t>Michel</t>
  </si>
  <si>
    <t>Louis</t>
  </si>
  <si>
    <t>Jocelyn</t>
  </si>
  <si>
    <t>Yan</t>
  </si>
  <si>
    <t>Marc H.</t>
  </si>
  <si>
    <t>Patricio</t>
  </si>
  <si>
    <t>Sebastien</t>
  </si>
  <si>
    <t>Joel</t>
  </si>
  <si>
    <t>Steven</t>
  </si>
  <si>
    <t>Christine</t>
  </si>
  <si>
    <t>Eric F.</t>
  </si>
  <si>
    <t>Alain D.</t>
  </si>
  <si>
    <t>Julien</t>
  </si>
  <si>
    <t>Robert</t>
  </si>
  <si>
    <t>Maxime</t>
  </si>
  <si>
    <t>Eric</t>
  </si>
  <si>
    <t>Guillaume</t>
  </si>
  <si>
    <t>Mathieu</t>
  </si>
  <si>
    <t>Suzie</t>
  </si>
  <si>
    <t>Verres Stérilisés Vs Fonderie</t>
  </si>
  <si>
    <t>La Fonderie Vs Verres Stérilisés</t>
  </si>
  <si>
    <t>Xavier</t>
  </si>
  <si>
    <t>M.A.Pedneault</t>
  </si>
  <si>
    <t>Julie</t>
  </si>
  <si>
    <t>Sophie C.</t>
  </si>
  <si>
    <t>Patriotes vs Bulls</t>
  </si>
  <si>
    <t>Carole</t>
  </si>
  <si>
    <t>Jesse</t>
  </si>
  <si>
    <t>Francis</t>
  </si>
  <si>
    <t>Benoit</t>
  </si>
  <si>
    <t>Christian</t>
  </si>
  <si>
    <t>Vincent</t>
  </si>
  <si>
    <t>Julie L.</t>
  </si>
  <si>
    <t>Julie C.</t>
  </si>
  <si>
    <t>Rebels vs Bulls</t>
  </si>
  <si>
    <t>Bulls vs Rebels</t>
  </si>
  <si>
    <t>Pat</t>
  </si>
  <si>
    <t>Fred</t>
  </si>
  <si>
    <t>Fabienne</t>
  </si>
  <si>
    <t>Bulls vs Boréale</t>
  </si>
  <si>
    <t>Jonathan</t>
  </si>
  <si>
    <t>Raphael</t>
  </si>
  <si>
    <t>Karine</t>
  </si>
  <si>
    <t>Melvin</t>
  </si>
  <si>
    <t>Bulls séries 2020</t>
  </si>
  <si>
    <t>Sara-Kim</t>
  </si>
  <si>
    <t>Melina</t>
  </si>
  <si>
    <t>Rebels vs Fonderie</t>
  </si>
  <si>
    <t>Boréale vs Patriotes</t>
  </si>
  <si>
    <t>Guylaine</t>
  </si>
  <si>
    <t>Martin</t>
  </si>
  <si>
    <t>Bruno</t>
  </si>
  <si>
    <t>Boréale vs Bulls</t>
  </si>
  <si>
    <t>Boréale séries 2020</t>
  </si>
  <si>
    <t>Rebels séries 2020</t>
  </si>
  <si>
    <t>Myriam</t>
  </si>
  <si>
    <t>Emilie</t>
  </si>
  <si>
    <t>La Fonderie Vs Rebels</t>
  </si>
  <si>
    <t>La Fonderie Séries 2020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</si>
</sst>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4"/>
      <name val="Garamond"/>
      <family val="1"/>
    </font>
    <font>
      <b/>
      <u/>
      <sz val="20"/>
      <name val="Garamond"/>
      <family val="1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1" fillId="3" borderId="1" xfId="0" applyFont="1" applyFill="1" applyBorder="1"/>
    <xf numFmtId="0" fontId="5" fillId="3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7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2" borderId="2" xfId="0" applyFill="1" applyBorder="1"/>
    <xf numFmtId="2" fontId="1" fillId="3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/>
    <xf numFmtId="2" fontId="1" fillId="5" borderId="2" xfId="0" applyNumberFormat="1" applyFont="1" applyFill="1" applyBorder="1" applyAlignment="1">
      <alignment horizontal="center"/>
    </xf>
    <xf numFmtId="0" fontId="8" fillId="0" borderId="1" xfId="0" applyFont="1" applyBorder="1"/>
    <xf numFmtId="0" fontId="5" fillId="5" borderId="1" xfId="0" applyFont="1" applyFill="1" applyBorder="1"/>
    <xf numFmtId="0" fontId="0" fillId="5" borderId="0" xfId="0" applyFill="1"/>
    <xf numFmtId="0" fontId="1" fillId="5" borderId="1" xfId="0" quotePrefix="1" applyFont="1" applyFill="1" applyBorder="1" applyAlignment="1">
      <alignment horizontal="center"/>
    </xf>
    <xf numFmtId="0" fontId="1" fillId="0" borderId="4" xfId="0" applyFont="1" applyBorder="1"/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Border="1"/>
    <xf numFmtId="0" fontId="1" fillId="0" borderId="5" xfId="0" applyFont="1" applyBorder="1"/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164" fontId="1" fillId="0" borderId="5" xfId="0" applyNumberFormat="1" applyFont="1" applyBorder="1"/>
    <xf numFmtId="0" fontId="1" fillId="5" borderId="5" xfId="0" applyFont="1" applyFill="1" applyBorder="1"/>
    <xf numFmtId="0" fontId="0" fillId="5" borderId="5" xfId="0" applyFill="1" applyBorder="1"/>
    <xf numFmtId="0" fontId="1" fillId="5" borderId="0" xfId="0" applyFont="1" applyFill="1" applyBorder="1"/>
    <xf numFmtId="0" fontId="0" fillId="5" borderId="0" xfId="0" applyFill="1" applyBorder="1"/>
    <xf numFmtId="0" fontId="1" fillId="6" borderId="0" xfId="0" applyFont="1" applyFill="1" applyBorder="1"/>
    <xf numFmtId="0" fontId="0" fillId="6" borderId="0" xfId="0" applyFill="1" applyBorder="1"/>
    <xf numFmtId="0" fontId="1" fillId="0" borderId="3" xfId="0" applyFont="1" applyBorder="1"/>
    <xf numFmtId="0" fontId="7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164" fontId="1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164" fontId="1" fillId="0" borderId="0" xfId="0" applyNumberFormat="1" applyFont="1" applyBorder="1"/>
    <xf numFmtId="0" fontId="7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164" fontId="1" fillId="6" borderId="0" xfId="0" applyNumberFormat="1" applyFont="1" applyFill="1" applyBorder="1" applyAlignment="1">
      <alignment horizontal="center"/>
    </xf>
    <xf numFmtId="2" fontId="1" fillId="6" borderId="0" xfId="0" applyNumberFormat="1" applyFont="1" applyFill="1" applyBorder="1" applyAlignment="1">
      <alignment horizontal="center"/>
    </xf>
    <xf numFmtId="164" fontId="1" fillId="6" borderId="0" xfId="0" applyNumberFormat="1" applyFont="1" applyFill="1" applyBorder="1"/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0" xfId="0" applyBorder="1"/>
    <xf numFmtId="164" fontId="1" fillId="0" borderId="3" xfId="0" applyNumberFormat="1" applyFont="1" applyBorder="1"/>
    <xf numFmtId="0" fontId="3" fillId="4" borderId="4" xfId="0" applyFont="1" applyFill="1" applyBorder="1" applyAlignment="1">
      <alignment horizontal="center" vertical="center"/>
    </xf>
    <xf numFmtId="0" fontId="0" fillId="0" borderId="4" xfId="0" applyBorder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6"/>
  <sheetViews>
    <sheetView tabSelected="1" zoomScaleNormal="100" workbookViewId="0">
      <selection activeCell="A227" sqref="A227"/>
    </sheetView>
  </sheetViews>
  <sheetFormatPr baseColWidth="10" defaultColWidth="11.42578125" defaultRowHeight="12.75"/>
  <cols>
    <col min="1" max="1" width="15.7109375" customWidth="1"/>
    <col min="2" max="12" width="4.7109375" customWidth="1"/>
    <col min="13" max="13" width="8.7109375" customWidth="1"/>
    <col min="14" max="14" width="5.7109375" customWidth="1"/>
    <col min="15" max="16" width="6.7109375" customWidth="1"/>
  </cols>
  <sheetData>
    <row r="1" spans="1:16" ht="39.950000000000003" customHeight="1">
      <c r="A1" s="75" t="s">
        <v>17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6" ht="30" customHeight="1">
      <c r="A2" s="77" t="s">
        <v>56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/>
    </row>
    <row r="3" spans="1:16" s="4" customFormat="1" ht="15.75">
      <c r="A3" s="2" t="s">
        <v>13</v>
      </c>
      <c r="B3" s="3" t="s">
        <v>16</v>
      </c>
      <c r="C3" s="3" t="s">
        <v>21</v>
      </c>
      <c r="D3" s="3" t="s">
        <v>14</v>
      </c>
      <c r="E3" s="3" t="s">
        <v>18</v>
      </c>
      <c r="F3" s="3" t="s">
        <v>0</v>
      </c>
      <c r="G3" s="3" t="s">
        <v>1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9</v>
      </c>
      <c r="O3" s="19" t="s">
        <v>10</v>
      </c>
      <c r="P3" s="3" t="s">
        <v>22</v>
      </c>
    </row>
    <row r="4" spans="1:16" s="4" customFormat="1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4" customFormat="1" ht="15">
      <c r="A5" s="8" t="s">
        <v>61</v>
      </c>
      <c r="B5" s="23">
        <v>1</v>
      </c>
      <c r="C5" s="23">
        <v>2</v>
      </c>
      <c r="D5" s="23"/>
      <c r="E5" s="23"/>
      <c r="F5" s="23">
        <v>2</v>
      </c>
      <c r="G5" s="23">
        <v>2</v>
      </c>
      <c r="H5" s="23"/>
      <c r="I5" s="23"/>
      <c r="J5" s="23"/>
      <c r="K5" s="23">
        <v>1</v>
      </c>
      <c r="L5" s="23"/>
      <c r="M5" s="24">
        <f>(G5/F5)</f>
        <v>1</v>
      </c>
      <c r="N5" s="23">
        <f>(G5+K5+L5)</f>
        <v>3</v>
      </c>
      <c r="O5" s="25">
        <f>(N5/F5)</f>
        <v>1.5</v>
      </c>
      <c r="P5" s="26">
        <f>((G5-H5-I5-J5)+(2*H5)+(3*I5)+(4*J5))/F5</f>
        <v>1</v>
      </c>
    </row>
    <row r="6" spans="1:16" s="4" customFormat="1" ht="15">
      <c r="A6" s="5" t="s">
        <v>49</v>
      </c>
      <c r="B6" s="23">
        <v>1</v>
      </c>
      <c r="C6" s="23">
        <v>3</v>
      </c>
      <c r="D6" s="23"/>
      <c r="E6" s="23"/>
      <c r="F6" s="23">
        <v>3</v>
      </c>
      <c r="G6" s="23">
        <v>2</v>
      </c>
      <c r="H6" s="23"/>
      <c r="I6" s="23"/>
      <c r="J6" s="23"/>
      <c r="K6" s="23"/>
      <c r="L6" s="23">
        <v>1</v>
      </c>
      <c r="M6" s="24">
        <f>(G6/F6)</f>
        <v>0.66666666666666663</v>
      </c>
      <c r="N6" s="23">
        <f>(G6+K6+L6)</f>
        <v>3</v>
      </c>
      <c r="O6" s="25">
        <f>(N6/F6)</f>
        <v>1</v>
      </c>
      <c r="P6" s="26">
        <f>((G6-H6-I6-J6)+(2*H6)+(3*I6)+(4*J6))/F6</f>
        <v>0.66666666666666663</v>
      </c>
    </row>
    <row r="7" spans="1:16" s="4" customFormat="1" ht="15">
      <c r="A7" s="9" t="s">
        <v>58</v>
      </c>
      <c r="B7" s="23">
        <v>1</v>
      </c>
      <c r="C7" s="23">
        <v>2</v>
      </c>
      <c r="D7" s="23"/>
      <c r="E7" s="23"/>
      <c r="F7" s="23">
        <v>2</v>
      </c>
      <c r="G7" s="23">
        <v>1</v>
      </c>
      <c r="H7" s="23"/>
      <c r="I7" s="23"/>
      <c r="J7" s="23"/>
      <c r="K7" s="23"/>
      <c r="L7" s="23"/>
      <c r="M7" s="24">
        <f>(G7/F7)</f>
        <v>0.5</v>
      </c>
      <c r="N7" s="23">
        <f>(G7+K7+L7)</f>
        <v>1</v>
      </c>
      <c r="O7" s="25">
        <f>(N7/F7)</f>
        <v>0.5</v>
      </c>
      <c r="P7" s="26">
        <f>((G7-H7-I7-J7)+(2*H7)+(3*I7)+(4*J7))/F7</f>
        <v>0.5</v>
      </c>
    </row>
    <row r="8" spans="1:16" s="4" customFormat="1" ht="15">
      <c r="A8" s="5" t="s">
        <v>28</v>
      </c>
      <c r="B8" s="23">
        <v>1</v>
      </c>
      <c r="C8" s="23">
        <v>2</v>
      </c>
      <c r="D8" s="23"/>
      <c r="E8" s="23"/>
      <c r="F8" s="23">
        <v>2</v>
      </c>
      <c r="G8" s="23">
        <v>1</v>
      </c>
      <c r="H8" s="23"/>
      <c r="I8" s="23"/>
      <c r="J8" s="23"/>
      <c r="K8" s="23"/>
      <c r="L8" s="23"/>
      <c r="M8" s="24">
        <f>(G8/F8)</f>
        <v>0.5</v>
      </c>
      <c r="N8" s="23">
        <f>(G8+K8+L8)</f>
        <v>1</v>
      </c>
      <c r="O8" s="25">
        <f>(N8/F8)</f>
        <v>0.5</v>
      </c>
      <c r="P8" s="26">
        <f>((G8-H8-I8-J8)+(2*H8)+(3*I8)+(4*J8))/F8</f>
        <v>0.5</v>
      </c>
    </row>
    <row r="9" spans="1:16" s="4" customFormat="1" ht="15">
      <c r="A9" s="5" t="s">
        <v>52</v>
      </c>
      <c r="B9" s="23">
        <v>1</v>
      </c>
      <c r="C9" s="23">
        <v>3</v>
      </c>
      <c r="D9" s="23"/>
      <c r="E9" s="23"/>
      <c r="F9" s="23">
        <v>3</v>
      </c>
      <c r="G9" s="23">
        <v>1</v>
      </c>
      <c r="H9" s="23"/>
      <c r="I9" s="23"/>
      <c r="J9" s="23"/>
      <c r="K9" s="23"/>
      <c r="L9" s="23"/>
      <c r="M9" s="24">
        <f>(G9/F9)</f>
        <v>0.33333333333333331</v>
      </c>
      <c r="N9" s="23">
        <f>(G9+K9+L9)</f>
        <v>1</v>
      </c>
      <c r="O9" s="25">
        <f>(N9/F9)</f>
        <v>0.33333333333333331</v>
      </c>
      <c r="P9" s="26">
        <f>((G9-H9-I9-J9)+(2*H9)+(3*I9)+(4*J9))/F9</f>
        <v>0.33333333333333331</v>
      </c>
    </row>
    <row r="10" spans="1:16" s="4" customFormat="1" ht="15">
      <c r="A10" s="5" t="s">
        <v>74</v>
      </c>
      <c r="B10" s="23">
        <v>1</v>
      </c>
      <c r="C10" s="23">
        <v>3</v>
      </c>
      <c r="D10" s="23"/>
      <c r="E10" s="23"/>
      <c r="F10" s="23">
        <v>3</v>
      </c>
      <c r="G10" s="23">
        <v>1</v>
      </c>
      <c r="H10" s="23"/>
      <c r="I10" s="23"/>
      <c r="J10" s="23"/>
      <c r="K10" s="23"/>
      <c r="L10" s="23"/>
      <c r="M10" s="24">
        <f>(G10/F10)</f>
        <v>0.33333333333333331</v>
      </c>
      <c r="N10" s="23">
        <f>(G10+K10+L10)</f>
        <v>1</v>
      </c>
      <c r="O10" s="25">
        <f>(N10/F10)</f>
        <v>0.33333333333333331</v>
      </c>
      <c r="P10" s="26">
        <f>((G10-H10-I10-J10)+(2*H10)+(3*I10)+(4*J10))/F10</f>
        <v>0.33333333333333331</v>
      </c>
    </row>
    <row r="11" spans="1:16" s="4" customFormat="1" ht="15">
      <c r="A11" s="9" t="s">
        <v>23</v>
      </c>
      <c r="B11" s="23">
        <v>1</v>
      </c>
      <c r="C11" s="23">
        <v>3</v>
      </c>
      <c r="D11" s="23"/>
      <c r="E11" s="23"/>
      <c r="F11" s="23">
        <v>3</v>
      </c>
      <c r="G11" s="23">
        <v>1</v>
      </c>
      <c r="H11" s="23"/>
      <c r="I11" s="23"/>
      <c r="J11" s="23"/>
      <c r="K11" s="23"/>
      <c r="L11" s="23"/>
      <c r="M11" s="24">
        <f>(G11/F11)</f>
        <v>0.33333333333333331</v>
      </c>
      <c r="N11" s="23">
        <f>(G11+K11+L11)</f>
        <v>1</v>
      </c>
      <c r="O11" s="25">
        <f>(N11/F11)</f>
        <v>0.33333333333333331</v>
      </c>
      <c r="P11" s="26">
        <f>((G11-H11-I11-J11)+(2*H11)+(3*I11)+(4*J11))/F11</f>
        <v>0.33333333333333331</v>
      </c>
    </row>
    <row r="12" spans="1:16" s="4" customFormat="1" ht="15">
      <c r="A12" s="5" t="s">
        <v>39</v>
      </c>
      <c r="B12" s="23">
        <v>1</v>
      </c>
      <c r="C12" s="23">
        <v>3</v>
      </c>
      <c r="D12" s="23"/>
      <c r="E12" s="23"/>
      <c r="F12" s="23">
        <v>3</v>
      </c>
      <c r="G12" s="23">
        <v>1</v>
      </c>
      <c r="H12" s="23"/>
      <c r="I12" s="23"/>
      <c r="J12" s="23"/>
      <c r="K12" s="23"/>
      <c r="L12" s="23"/>
      <c r="M12" s="24">
        <f>(G12/F12)</f>
        <v>0.33333333333333331</v>
      </c>
      <c r="N12" s="23">
        <f>(G12+K12+L12)</f>
        <v>1</v>
      </c>
      <c r="O12" s="25">
        <f>(N12/F12)</f>
        <v>0.33333333333333331</v>
      </c>
      <c r="P12" s="26">
        <f>((G12-H12-I12-J12)+(2*H12)+(3*I12)+(4*J12))/F12</f>
        <v>0.33333333333333331</v>
      </c>
    </row>
    <row r="13" spans="1:16" s="4" customFormat="1" ht="15">
      <c r="A13" s="5" t="s">
        <v>41</v>
      </c>
      <c r="B13" s="23">
        <v>1</v>
      </c>
      <c r="C13" s="23">
        <v>3</v>
      </c>
      <c r="D13" s="23"/>
      <c r="E13" s="23"/>
      <c r="F13" s="23">
        <v>3</v>
      </c>
      <c r="G13" s="23">
        <v>0</v>
      </c>
      <c r="H13" s="23"/>
      <c r="I13" s="23"/>
      <c r="J13" s="23"/>
      <c r="K13" s="23"/>
      <c r="L13" s="23"/>
      <c r="M13" s="24">
        <f>(G13/F13)</f>
        <v>0</v>
      </c>
      <c r="N13" s="23">
        <f>(G13+K13+L13)</f>
        <v>0</v>
      </c>
      <c r="O13" s="25">
        <f>(N13/F13)</f>
        <v>0</v>
      </c>
      <c r="P13" s="26">
        <f>((G13-H13-I13-J13)+(2*H13)+(3*I13)+(4*J13))/F13</f>
        <v>0</v>
      </c>
    </row>
    <row r="14" spans="1:16" s="4" customFormat="1" ht="15">
      <c r="A14" s="29" t="s">
        <v>33</v>
      </c>
      <c r="B14" s="23">
        <v>1</v>
      </c>
      <c r="C14" s="23">
        <v>3</v>
      </c>
      <c r="D14" s="23"/>
      <c r="E14" s="23"/>
      <c r="F14" s="23">
        <v>3</v>
      </c>
      <c r="G14" s="23">
        <v>0</v>
      </c>
      <c r="H14" s="23"/>
      <c r="I14" s="23"/>
      <c r="J14" s="23"/>
      <c r="K14" s="23"/>
      <c r="L14" s="23"/>
      <c r="M14" s="24">
        <f>(G14/F14)</f>
        <v>0</v>
      </c>
      <c r="N14" s="23">
        <f>(G14+K14+L14)</f>
        <v>0</v>
      </c>
      <c r="O14" s="25">
        <f>(N14/F14)</f>
        <v>0</v>
      </c>
      <c r="P14" s="26">
        <f>((G14-H14-I14-J14)+(2*H14)+(3*I14)+(4*J14))/F14</f>
        <v>0</v>
      </c>
    </row>
    <row r="15" spans="1:16" s="4" customFormat="1" ht="15">
      <c r="A15" s="5" t="s">
        <v>29</v>
      </c>
      <c r="B15" s="23">
        <v>1</v>
      </c>
      <c r="C15" s="23">
        <v>3</v>
      </c>
      <c r="D15" s="23"/>
      <c r="E15" s="23"/>
      <c r="F15" s="23">
        <v>3</v>
      </c>
      <c r="G15" s="23">
        <v>0</v>
      </c>
      <c r="H15" s="23"/>
      <c r="I15" s="23"/>
      <c r="J15" s="23"/>
      <c r="K15" s="23"/>
      <c r="L15" s="23"/>
      <c r="M15" s="24">
        <f>(G15/F15)</f>
        <v>0</v>
      </c>
      <c r="N15" s="23">
        <f>(G15+K15+L15)</f>
        <v>0</v>
      </c>
      <c r="O15" s="25">
        <f>(N15/F15)</f>
        <v>0</v>
      </c>
      <c r="P15" s="26">
        <f>((G15-H15-I15-J15)+(2*H15)+(3*I15)+(4*J15))/F15</f>
        <v>0</v>
      </c>
    </row>
    <row r="16" spans="1:16" s="4" customFormat="1" ht="15">
      <c r="A16" s="28" t="s">
        <v>75</v>
      </c>
      <c r="B16" s="23">
        <v>1</v>
      </c>
      <c r="C16" s="23">
        <v>2</v>
      </c>
      <c r="D16" s="23"/>
      <c r="E16" s="23"/>
      <c r="F16" s="23">
        <v>2</v>
      </c>
      <c r="G16" s="23">
        <v>0</v>
      </c>
      <c r="H16" s="23"/>
      <c r="I16" s="23"/>
      <c r="J16" s="23"/>
      <c r="K16" s="23"/>
      <c r="L16" s="23"/>
      <c r="M16" s="24">
        <f>(G16/F16)</f>
        <v>0</v>
      </c>
      <c r="N16" s="23">
        <f>(G16+K16+L16)</f>
        <v>0</v>
      </c>
      <c r="O16" s="25">
        <f>(N16/F16)</f>
        <v>0</v>
      </c>
      <c r="P16" s="26">
        <f>((G16-H16-I16-J16)+(2*H16)+(3*I16)+(4*J16))/F16</f>
        <v>0</v>
      </c>
    </row>
    <row r="17" spans="1:16" s="4" customFormat="1" ht="5.0999999999999996" customHeight="1">
      <c r="A17" s="7"/>
      <c r="B17" s="7"/>
      <c r="C17" s="14"/>
      <c r="D17" s="14"/>
      <c r="E17" s="1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s="4" customFormat="1" ht="15">
      <c r="A18" s="5" t="s">
        <v>8</v>
      </c>
      <c r="B18" s="5"/>
      <c r="C18" s="17">
        <f t="shared" ref="C18:L18" si="0">SUM(C5:C17)</f>
        <v>32</v>
      </c>
      <c r="D18" s="6">
        <f t="shared" si="0"/>
        <v>0</v>
      </c>
      <c r="E18" s="6">
        <f t="shared" si="0"/>
        <v>0</v>
      </c>
      <c r="F18" s="17">
        <f t="shared" si="0"/>
        <v>32</v>
      </c>
      <c r="G18" s="17">
        <f t="shared" si="0"/>
        <v>10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17">
        <f t="shared" si="0"/>
        <v>1</v>
      </c>
      <c r="L18" s="17">
        <f t="shared" si="0"/>
        <v>1</v>
      </c>
      <c r="M18" s="1">
        <f>(G18/F18)</f>
        <v>0.3125</v>
      </c>
      <c r="N18" s="10">
        <f>G18+K18+L18</f>
        <v>12</v>
      </c>
      <c r="O18" s="15">
        <f>N18/F18</f>
        <v>0.375</v>
      </c>
      <c r="P18" s="18">
        <f>((G18-H18-I18-J18)+(2*H18)+(3*I18)+(4*J18))/F18</f>
        <v>0.3125</v>
      </c>
    </row>
    <row r="19" spans="1:16" s="4" customFormat="1" ht="15">
      <c r="A19" s="32"/>
      <c r="B19" s="32"/>
      <c r="C19" s="33"/>
      <c r="D19" s="34"/>
      <c r="E19" s="34"/>
      <c r="F19" s="33"/>
      <c r="G19" s="33"/>
      <c r="H19" s="34"/>
      <c r="I19" s="34"/>
      <c r="J19" s="34"/>
      <c r="K19" s="33"/>
      <c r="L19" s="33"/>
      <c r="M19" s="35"/>
      <c r="N19" s="36"/>
      <c r="O19" s="37"/>
      <c r="P19" s="38"/>
    </row>
    <row r="20" spans="1:16" ht="24.9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50"/>
    </row>
    <row r="21" spans="1:16" ht="1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  <c r="P21" s="48"/>
    </row>
    <row r="22" spans="1:16" ht="24.95" customHeight="1">
      <c r="A22" s="77" t="s">
        <v>76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6"/>
    </row>
    <row r="23" spans="1:16" ht="15" customHeight="1">
      <c r="A23" s="2" t="s">
        <v>15</v>
      </c>
      <c r="B23" s="3" t="s">
        <v>16</v>
      </c>
      <c r="C23" s="3" t="s">
        <v>21</v>
      </c>
      <c r="D23" s="3" t="s">
        <v>14</v>
      </c>
      <c r="E23" s="3" t="s">
        <v>18</v>
      </c>
      <c r="F23" s="3" t="s">
        <v>0</v>
      </c>
      <c r="G23" s="3" t="s">
        <v>1</v>
      </c>
      <c r="H23" s="3" t="s">
        <v>2</v>
      </c>
      <c r="I23" s="3" t="s">
        <v>3</v>
      </c>
      <c r="J23" s="3" t="s">
        <v>4</v>
      </c>
      <c r="K23" s="3" t="s">
        <v>5</v>
      </c>
      <c r="L23" s="3" t="s">
        <v>6</v>
      </c>
      <c r="M23" s="3" t="s">
        <v>7</v>
      </c>
      <c r="N23" s="3" t="s">
        <v>9</v>
      </c>
      <c r="O23" s="19" t="s">
        <v>10</v>
      </c>
      <c r="P23" s="3" t="s">
        <v>22</v>
      </c>
    </row>
    <row r="24" spans="1:16" ht="5.0999999999999996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20"/>
      <c r="P24" s="7"/>
    </row>
    <row r="25" spans="1:16" ht="15" customHeight="1">
      <c r="A25" s="11" t="s">
        <v>68</v>
      </c>
      <c r="B25" s="23">
        <v>3</v>
      </c>
      <c r="C25" s="23">
        <v>7</v>
      </c>
      <c r="D25" s="23"/>
      <c r="E25" s="23"/>
      <c r="F25" s="23">
        <v>7</v>
      </c>
      <c r="G25" s="23">
        <v>6</v>
      </c>
      <c r="H25" s="23">
        <v>2</v>
      </c>
      <c r="I25" s="23"/>
      <c r="J25" s="23"/>
      <c r="K25" s="23">
        <v>2</v>
      </c>
      <c r="L25" s="23">
        <v>3</v>
      </c>
      <c r="M25" s="24">
        <f>(G25/F25)</f>
        <v>0.8571428571428571</v>
      </c>
      <c r="N25" s="23">
        <f>(G25+K25+L25)</f>
        <v>11</v>
      </c>
      <c r="O25" s="27">
        <f>(N25/F25)</f>
        <v>1.5714285714285714</v>
      </c>
      <c r="P25" s="26">
        <f>((G25-H25-I25-J25)+(2*H25)+(3*I25)+(4*J25))/F25</f>
        <v>1.1428571428571428</v>
      </c>
    </row>
    <row r="26" spans="1:16" ht="15" customHeight="1">
      <c r="A26" s="12" t="s">
        <v>24</v>
      </c>
      <c r="B26" s="23">
        <v>3</v>
      </c>
      <c r="C26" s="23">
        <v>7</v>
      </c>
      <c r="D26" s="23"/>
      <c r="E26" s="23"/>
      <c r="F26" s="23">
        <v>7</v>
      </c>
      <c r="G26" s="23">
        <v>4</v>
      </c>
      <c r="H26" s="23">
        <v>1</v>
      </c>
      <c r="I26" s="23">
        <v>1</v>
      </c>
      <c r="J26" s="23"/>
      <c r="K26" s="23">
        <v>2</v>
      </c>
      <c r="L26" s="23">
        <v>4</v>
      </c>
      <c r="M26" s="24">
        <f>(G26/F26)</f>
        <v>0.5714285714285714</v>
      </c>
      <c r="N26" s="23">
        <f>(G26+K26+L26)</f>
        <v>10</v>
      </c>
      <c r="O26" s="27">
        <f>(N26/F26)</f>
        <v>1.4285714285714286</v>
      </c>
      <c r="P26" s="26">
        <f>((G26-H26-I26-J26)+(2*H26)+(3*I26)+(4*J26))/F26</f>
        <v>1</v>
      </c>
    </row>
    <row r="27" spans="1:16" ht="15" customHeight="1">
      <c r="A27" s="12" t="s">
        <v>80</v>
      </c>
      <c r="B27" s="23">
        <v>3</v>
      </c>
      <c r="C27" s="23">
        <v>7</v>
      </c>
      <c r="D27" s="23"/>
      <c r="E27" s="23"/>
      <c r="F27" s="23">
        <v>7</v>
      </c>
      <c r="G27" s="23">
        <v>4</v>
      </c>
      <c r="H27" s="23"/>
      <c r="I27" s="23"/>
      <c r="J27" s="23"/>
      <c r="K27" s="23">
        <v>2</v>
      </c>
      <c r="L27" s="23">
        <v>2</v>
      </c>
      <c r="M27" s="24">
        <f>(G27/F27)</f>
        <v>0.5714285714285714</v>
      </c>
      <c r="N27" s="23">
        <f>(G27+K27+L27)</f>
        <v>8</v>
      </c>
      <c r="O27" s="27">
        <f>(N27/F27)</f>
        <v>1.1428571428571428</v>
      </c>
      <c r="P27" s="26">
        <f>((G27-H27-I27-J27)+(2*H27)+(3*I27)+(4*J27))/F27</f>
        <v>0.5714285714285714</v>
      </c>
    </row>
    <row r="28" spans="1:16" ht="15" customHeight="1">
      <c r="A28" s="11" t="s">
        <v>78</v>
      </c>
      <c r="B28" s="23">
        <v>3</v>
      </c>
      <c r="C28" s="23">
        <v>7</v>
      </c>
      <c r="D28" s="23"/>
      <c r="E28" s="23"/>
      <c r="F28" s="23">
        <v>7</v>
      </c>
      <c r="G28" s="23">
        <v>3</v>
      </c>
      <c r="H28" s="23">
        <v>1</v>
      </c>
      <c r="I28" s="23"/>
      <c r="J28" s="23">
        <v>1</v>
      </c>
      <c r="K28" s="23">
        <v>2</v>
      </c>
      <c r="L28" s="23">
        <v>3</v>
      </c>
      <c r="M28" s="24">
        <f>(G28/F28)</f>
        <v>0.42857142857142855</v>
      </c>
      <c r="N28" s="23">
        <f>(G28+K28+L28)</f>
        <v>8</v>
      </c>
      <c r="O28" s="27">
        <f>(N28/F28)</f>
        <v>1.1428571428571428</v>
      </c>
      <c r="P28" s="26">
        <f>((G28-H28-I28-J28)+(2*H28)+(3*I28)+(4*J28))/F28</f>
        <v>1</v>
      </c>
    </row>
    <row r="29" spans="1:16" ht="15" customHeight="1">
      <c r="A29" s="12" t="s">
        <v>77</v>
      </c>
      <c r="B29" s="23">
        <v>3</v>
      </c>
      <c r="C29" s="23">
        <v>8</v>
      </c>
      <c r="D29" s="23"/>
      <c r="E29" s="23"/>
      <c r="F29" s="23">
        <v>8</v>
      </c>
      <c r="G29" s="23">
        <v>4</v>
      </c>
      <c r="H29" s="23"/>
      <c r="I29" s="23"/>
      <c r="J29" s="23"/>
      <c r="K29" s="23">
        <v>1</v>
      </c>
      <c r="L29" s="23">
        <v>1</v>
      </c>
      <c r="M29" s="24">
        <f>(G29/F29)</f>
        <v>0.5</v>
      </c>
      <c r="N29" s="23">
        <f>(G29+K29+L29)</f>
        <v>6</v>
      </c>
      <c r="O29" s="27">
        <f>(N29/F29)</f>
        <v>0.75</v>
      </c>
      <c r="P29" s="26">
        <f>((G29-H29-I29-J29)+(2*H29)+(3*I29)+(4*J29))/F29</f>
        <v>0.5</v>
      </c>
    </row>
    <row r="30" spans="1:16" ht="15" customHeight="1">
      <c r="A30" s="13" t="s">
        <v>46</v>
      </c>
      <c r="B30" s="23">
        <v>3</v>
      </c>
      <c r="C30" s="23">
        <v>8</v>
      </c>
      <c r="D30" s="23"/>
      <c r="E30" s="23"/>
      <c r="F30" s="23">
        <v>8</v>
      </c>
      <c r="G30" s="23">
        <v>4</v>
      </c>
      <c r="H30" s="23"/>
      <c r="I30" s="23"/>
      <c r="J30" s="23"/>
      <c r="K30" s="23">
        <v>1</v>
      </c>
      <c r="L30" s="23">
        <v>1</v>
      </c>
      <c r="M30" s="24">
        <f>(G30/F30)</f>
        <v>0.5</v>
      </c>
      <c r="N30" s="23">
        <f>(G30+K30+L30)</f>
        <v>6</v>
      </c>
      <c r="O30" s="27">
        <f>(N30/F30)</f>
        <v>0.75</v>
      </c>
      <c r="P30" s="26">
        <f>((G30-H30-I30-J30)+(2*H30)+(3*I30)+(4*J30))/F30</f>
        <v>0.5</v>
      </c>
    </row>
    <row r="31" spans="1:16" ht="15" customHeight="1">
      <c r="A31" s="11" t="s">
        <v>52</v>
      </c>
      <c r="B31" s="23">
        <v>3</v>
      </c>
      <c r="C31" s="23">
        <v>7</v>
      </c>
      <c r="D31" s="23"/>
      <c r="E31" s="23"/>
      <c r="F31" s="23">
        <v>7</v>
      </c>
      <c r="G31" s="23">
        <v>3</v>
      </c>
      <c r="H31" s="23"/>
      <c r="I31" s="23">
        <v>1</v>
      </c>
      <c r="J31" s="23"/>
      <c r="K31" s="23">
        <v>2</v>
      </c>
      <c r="L31" s="23"/>
      <c r="M31" s="24">
        <f>(G31/F31)</f>
        <v>0.42857142857142855</v>
      </c>
      <c r="N31" s="23">
        <f>(G31+K31+L31)</f>
        <v>5</v>
      </c>
      <c r="O31" s="27">
        <f>(N31/F31)</f>
        <v>0.7142857142857143</v>
      </c>
      <c r="P31" s="26">
        <f>((G31-H31-I31-J31)+(2*H31)+(3*I31)+(4*J31))/F31</f>
        <v>0.7142857142857143</v>
      </c>
    </row>
    <row r="32" spans="1:16" ht="15" customHeight="1">
      <c r="A32" s="11" t="s">
        <v>66</v>
      </c>
      <c r="B32" s="23">
        <v>3</v>
      </c>
      <c r="C32" s="23">
        <v>5</v>
      </c>
      <c r="D32" s="23">
        <v>1</v>
      </c>
      <c r="E32" s="23"/>
      <c r="F32" s="23">
        <v>4</v>
      </c>
      <c r="G32" s="23">
        <v>2</v>
      </c>
      <c r="H32" s="23"/>
      <c r="I32" s="23"/>
      <c r="J32" s="23"/>
      <c r="K32" s="23">
        <v>2</v>
      </c>
      <c r="L32" s="23"/>
      <c r="M32" s="24">
        <f>(G32/F32)</f>
        <v>0.5</v>
      </c>
      <c r="N32" s="23">
        <f>(G32+K32+L32)</f>
        <v>4</v>
      </c>
      <c r="O32" s="27">
        <f>(N32/F32)</f>
        <v>1</v>
      </c>
      <c r="P32" s="26">
        <f>((G32-H32-I32-J32)+(2*H32)+(3*I32)+(4*J32))/F32</f>
        <v>0.5</v>
      </c>
    </row>
    <row r="33" spans="1:16" ht="15" customHeight="1">
      <c r="A33" s="13" t="s">
        <v>69</v>
      </c>
      <c r="B33" s="23">
        <v>2</v>
      </c>
      <c r="C33" s="23">
        <v>4</v>
      </c>
      <c r="D33" s="23"/>
      <c r="E33" s="23"/>
      <c r="F33" s="23">
        <v>4</v>
      </c>
      <c r="G33" s="23">
        <v>2</v>
      </c>
      <c r="H33" s="23"/>
      <c r="I33" s="23"/>
      <c r="J33" s="23"/>
      <c r="K33" s="23">
        <v>1</v>
      </c>
      <c r="L33" s="23"/>
      <c r="M33" s="24">
        <f>(G33/F33)</f>
        <v>0.5</v>
      </c>
      <c r="N33" s="23">
        <f>(G33+K33+L33)</f>
        <v>3</v>
      </c>
      <c r="O33" s="27">
        <f>(N33/F33)</f>
        <v>0.75</v>
      </c>
      <c r="P33" s="26">
        <f>((G33-H33-I33-J33)+(2*H33)+(3*I33)+(4*J33))/F33</f>
        <v>0.5</v>
      </c>
    </row>
    <row r="34" spans="1:16" ht="15" customHeight="1">
      <c r="A34" s="13" t="s">
        <v>79</v>
      </c>
      <c r="B34" s="23">
        <v>3</v>
      </c>
      <c r="C34" s="23">
        <v>7</v>
      </c>
      <c r="D34" s="23"/>
      <c r="E34" s="23"/>
      <c r="F34" s="23">
        <v>7</v>
      </c>
      <c r="G34" s="23">
        <v>1</v>
      </c>
      <c r="H34" s="23"/>
      <c r="I34" s="23"/>
      <c r="J34" s="23"/>
      <c r="K34" s="23"/>
      <c r="L34" s="23">
        <v>1</v>
      </c>
      <c r="M34" s="24">
        <f>(G34/F34)</f>
        <v>0.14285714285714285</v>
      </c>
      <c r="N34" s="23">
        <f>(G34+K34+L34)</f>
        <v>2</v>
      </c>
      <c r="O34" s="27">
        <f>(N34/F34)</f>
        <v>0.2857142857142857</v>
      </c>
      <c r="P34" s="26">
        <f>((G34-H34-I34-J34)+(2*H34)+(3*I34)+(4*J34))/F34</f>
        <v>0.14285714285714285</v>
      </c>
    </row>
    <row r="35" spans="1:16" ht="15" customHeight="1">
      <c r="A35" s="11" t="s">
        <v>67</v>
      </c>
      <c r="B35" s="23">
        <v>2</v>
      </c>
      <c r="C35" s="23">
        <v>4</v>
      </c>
      <c r="D35" s="23"/>
      <c r="E35" s="23"/>
      <c r="F35" s="23">
        <v>4</v>
      </c>
      <c r="G35" s="23">
        <v>1</v>
      </c>
      <c r="H35" s="23"/>
      <c r="I35" s="23"/>
      <c r="J35" s="23"/>
      <c r="K35" s="23"/>
      <c r="L35" s="23"/>
      <c r="M35" s="24">
        <f>(G35/F35)</f>
        <v>0.25</v>
      </c>
      <c r="N35" s="23">
        <f>(G35+K35+L35)</f>
        <v>1</v>
      </c>
      <c r="O35" s="27">
        <f>(N35/F35)</f>
        <v>0.25</v>
      </c>
      <c r="P35" s="26">
        <f>((G35-H35-I35-J35)+(2*H35)+(3*I35)+(4*J35))/F35</f>
        <v>0.25</v>
      </c>
    </row>
    <row r="36" spans="1:16" ht="15" customHeight="1">
      <c r="A36" s="13" t="s">
        <v>70</v>
      </c>
      <c r="B36" s="23">
        <v>2</v>
      </c>
      <c r="C36" s="23">
        <v>4</v>
      </c>
      <c r="D36" s="23"/>
      <c r="E36" s="23"/>
      <c r="F36" s="23">
        <v>4</v>
      </c>
      <c r="G36" s="23"/>
      <c r="H36" s="23"/>
      <c r="I36" s="23"/>
      <c r="J36" s="23"/>
      <c r="K36" s="23"/>
      <c r="L36" s="23"/>
      <c r="M36" s="24">
        <f>(G36/F36)</f>
        <v>0</v>
      </c>
      <c r="N36" s="23">
        <f>(G36+K36+L36)</f>
        <v>0</v>
      </c>
      <c r="O36" s="27">
        <f>(N36/F36)</f>
        <v>0</v>
      </c>
      <c r="P36" s="26">
        <f>((G36-H36-I36-J36)+(2*H36)+(3*I36)+(4*J36))/F36</f>
        <v>0</v>
      </c>
    </row>
    <row r="37" spans="1:16" ht="5.0999999999999996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20"/>
      <c r="P37" s="16"/>
    </row>
    <row r="38" spans="1:16" ht="15" customHeight="1">
      <c r="A38" s="5" t="s">
        <v>8</v>
      </c>
      <c r="B38" s="5"/>
      <c r="C38" s="17">
        <f>SUM(C25:C37)</f>
        <v>75</v>
      </c>
      <c r="D38" s="6">
        <f>SUM(D25:D37)</f>
        <v>1</v>
      </c>
      <c r="E38" s="6">
        <f>SUM(E25:E37)</f>
        <v>0</v>
      </c>
      <c r="F38" s="17">
        <f>SUM(F25:F37)</f>
        <v>74</v>
      </c>
      <c r="G38" s="17">
        <f>SUM(G25:G37)</f>
        <v>34</v>
      </c>
      <c r="H38" s="6">
        <f>SUM(H25:H37)</f>
        <v>4</v>
      </c>
      <c r="I38" s="6">
        <f>SUM(I25:I37)</f>
        <v>2</v>
      </c>
      <c r="J38" s="6">
        <f>SUM(J25:J37)</f>
        <v>1</v>
      </c>
      <c r="K38" s="17">
        <f>SUM(K25:K37)</f>
        <v>15</v>
      </c>
      <c r="L38" s="17">
        <f>SUM(L25:L37)</f>
        <v>15</v>
      </c>
      <c r="M38" s="1">
        <f>(G38/F38)</f>
        <v>0.45945945945945948</v>
      </c>
      <c r="N38" s="10">
        <f>G38+K38+L38</f>
        <v>64</v>
      </c>
      <c r="O38" s="21">
        <f>N38/F38</f>
        <v>0.86486486486486491</v>
      </c>
      <c r="P38" s="18">
        <f>((G38-H38-I38-J38)+(2*H38)+(3*I38)+(4*J38))/F38</f>
        <v>0.60810810810810811</v>
      </c>
    </row>
    <row r="39" spans="1:16" ht="1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9"/>
      <c r="P39" s="48"/>
    </row>
    <row r="40" spans="1:16" ht="24.95" customHeight="1">
      <c r="A40" s="77" t="s">
        <v>72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6"/>
    </row>
    <row r="41" spans="1:16" ht="15" customHeight="1">
      <c r="A41" s="2" t="s">
        <v>15</v>
      </c>
      <c r="B41" s="3" t="s">
        <v>16</v>
      </c>
      <c r="C41" s="3" t="s">
        <v>21</v>
      </c>
      <c r="D41" s="3" t="s">
        <v>14</v>
      </c>
      <c r="E41" s="3" t="s">
        <v>18</v>
      </c>
      <c r="F41" s="3" t="s">
        <v>0</v>
      </c>
      <c r="G41" s="3" t="s">
        <v>1</v>
      </c>
      <c r="H41" s="3" t="s">
        <v>2</v>
      </c>
      <c r="I41" s="3" t="s">
        <v>3</v>
      </c>
      <c r="J41" s="3" t="s">
        <v>4</v>
      </c>
      <c r="K41" s="3" t="s">
        <v>5</v>
      </c>
      <c r="L41" s="3" t="s">
        <v>6</v>
      </c>
      <c r="M41" s="3" t="s">
        <v>7</v>
      </c>
      <c r="N41" s="3" t="s">
        <v>9</v>
      </c>
      <c r="O41" s="19" t="s">
        <v>10</v>
      </c>
      <c r="P41" s="3" t="s">
        <v>22</v>
      </c>
    </row>
    <row r="42" spans="1:16" ht="5.0999999999999996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20"/>
      <c r="P42" s="7"/>
    </row>
    <row r="43" spans="1:16" ht="15" customHeight="1">
      <c r="A43" s="12" t="s">
        <v>77</v>
      </c>
      <c r="B43" s="23">
        <v>2</v>
      </c>
      <c r="C43" s="23">
        <v>5</v>
      </c>
      <c r="D43" s="23"/>
      <c r="E43" s="23"/>
      <c r="F43" s="23">
        <v>5</v>
      </c>
      <c r="G43" s="23">
        <v>4</v>
      </c>
      <c r="H43" s="23">
        <v>1</v>
      </c>
      <c r="I43" s="23">
        <v>1</v>
      </c>
      <c r="J43" s="23"/>
      <c r="K43" s="23">
        <v>2</v>
      </c>
      <c r="L43" s="23">
        <v>3</v>
      </c>
      <c r="M43" s="24">
        <f>(G43/F43)</f>
        <v>0.8</v>
      </c>
      <c r="N43" s="23">
        <f>(G43+K43+L43)</f>
        <v>9</v>
      </c>
      <c r="O43" s="27">
        <f>(N43/F43)</f>
        <v>1.8</v>
      </c>
      <c r="P43" s="26">
        <f>((G43-H43-I43-J43)+(2*H43)+(3*I43)+(4*J43))/F43</f>
        <v>1.4</v>
      </c>
    </row>
    <row r="44" spans="1:16" ht="15" customHeight="1">
      <c r="A44" s="12" t="s">
        <v>52</v>
      </c>
      <c r="B44" s="23">
        <v>2</v>
      </c>
      <c r="C44" s="23">
        <v>5</v>
      </c>
      <c r="D44" s="23"/>
      <c r="E44" s="23"/>
      <c r="F44" s="23">
        <v>5</v>
      </c>
      <c r="G44" s="23">
        <v>4</v>
      </c>
      <c r="H44" s="23">
        <v>1</v>
      </c>
      <c r="I44" s="23"/>
      <c r="J44" s="23"/>
      <c r="K44" s="23">
        <v>1</v>
      </c>
      <c r="L44" s="23">
        <v>2</v>
      </c>
      <c r="M44" s="24">
        <f>(G44/F44)</f>
        <v>0.8</v>
      </c>
      <c r="N44" s="23">
        <f>(G44+K44+L44)</f>
        <v>7</v>
      </c>
      <c r="O44" s="27">
        <f>(N44/F44)</f>
        <v>1.4</v>
      </c>
      <c r="P44" s="26">
        <f>((G44-H44-I44-J44)+(2*H44)+(3*I44)+(4*J44))/F44</f>
        <v>1</v>
      </c>
    </row>
    <row r="45" spans="1:16" ht="15" customHeight="1">
      <c r="A45" s="11" t="s">
        <v>66</v>
      </c>
      <c r="B45" s="23">
        <v>2</v>
      </c>
      <c r="C45" s="23">
        <v>3</v>
      </c>
      <c r="D45" s="23"/>
      <c r="E45" s="23"/>
      <c r="F45" s="23">
        <v>3</v>
      </c>
      <c r="G45" s="23">
        <v>2</v>
      </c>
      <c r="H45" s="23">
        <v>2</v>
      </c>
      <c r="I45" s="23"/>
      <c r="J45" s="23"/>
      <c r="K45" s="23">
        <v>2</v>
      </c>
      <c r="L45" s="23">
        <v>1</v>
      </c>
      <c r="M45" s="24">
        <f>(G45/F45)</f>
        <v>0.66666666666666663</v>
      </c>
      <c r="N45" s="23">
        <f>(G45+K45+L45)</f>
        <v>5</v>
      </c>
      <c r="O45" s="27">
        <f>(N45/F45)</f>
        <v>1.6666666666666667</v>
      </c>
      <c r="P45" s="26">
        <f>((G45-H45-I45-J45)+(2*H45)+(3*I45)+(4*J45))/F45</f>
        <v>1.3333333333333333</v>
      </c>
    </row>
    <row r="46" spans="1:16" ht="15" customHeight="1">
      <c r="A46" s="11" t="s">
        <v>80</v>
      </c>
      <c r="B46" s="23">
        <v>2</v>
      </c>
      <c r="C46" s="23">
        <v>4</v>
      </c>
      <c r="D46" s="23"/>
      <c r="E46" s="23"/>
      <c r="F46" s="23">
        <v>4</v>
      </c>
      <c r="G46" s="23">
        <v>3</v>
      </c>
      <c r="H46" s="23">
        <v>1</v>
      </c>
      <c r="I46" s="23"/>
      <c r="J46" s="23"/>
      <c r="K46" s="23">
        <v>1</v>
      </c>
      <c r="L46" s="23">
        <v>1</v>
      </c>
      <c r="M46" s="24">
        <f>(G46/F46)</f>
        <v>0.75</v>
      </c>
      <c r="N46" s="23">
        <f>(G46+K46+L46)</f>
        <v>5</v>
      </c>
      <c r="O46" s="27">
        <f>(N46/F46)</f>
        <v>1.25</v>
      </c>
      <c r="P46" s="26">
        <f>((G46-H46-I46-J46)+(2*H46)+(3*I46)+(4*J46))/F46</f>
        <v>1</v>
      </c>
    </row>
    <row r="47" spans="1:16" ht="15" customHeight="1">
      <c r="A47" s="13" t="s">
        <v>69</v>
      </c>
      <c r="B47" s="23">
        <v>2</v>
      </c>
      <c r="C47" s="23">
        <v>4</v>
      </c>
      <c r="D47" s="23"/>
      <c r="E47" s="23"/>
      <c r="F47" s="23">
        <v>4</v>
      </c>
      <c r="G47" s="23">
        <v>2</v>
      </c>
      <c r="H47" s="23"/>
      <c r="I47" s="23"/>
      <c r="J47" s="23"/>
      <c r="K47" s="23">
        <v>1</v>
      </c>
      <c r="L47" s="23"/>
      <c r="M47" s="24">
        <f>(G47/F47)</f>
        <v>0.5</v>
      </c>
      <c r="N47" s="23">
        <f>(G47+K47+L47)</f>
        <v>3</v>
      </c>
      <c r="O47" s="27">
        <f>(N47/F47)</f>
        <v>0.75</v>
      </c>
      <c r="P47" s="26">
        <f>((G47-H47-I47-J47)+(2*H47)+(3*I47)+(4*J47))/F47</f>
        <v>0.5</v>
      </c>
    </row>
    <row r="48" spans="1:16" ht="15" customHeight="1">
      <c r="A48" s="12" t="s">
        <v>24</v>
      </c>
      <c r="B48" s="23">
        <v>2</v>
      </c>
      <c r="C48" s="23">
        <v>5</v>
      </c>
      <c r="D48" s="23"/>
      <c r="E48" s="23"/>
      <c r="F48" s="23">
        <v>5</v>
      </c>
      <c r="G48" s="23">
        <v>3</v>
      </c>
      <c r="H48" s="23"/>
      <c r="I48" s="23"/>
      <c r="J48" s="23"/>
      <c r="K48" s="23"/>
      <c r="L48" s="23"/>
      <c r="M48" s="24">
        <f>(G48/F48)</f>
        <v>0.6</v>
      </c>
      <c r="N48" s="23">
        <f>(G48+K48+L48)</f>
        <v>3</v>
      </c>
      <c r="O48" s="27">
        <f>(N48/F48)</f>
        <v>0.6</v>
      </c>
      <c r="P48" s="26">
        <f>((G48-H48-I48-J48)+(2*H48)+(3*I48)+(4*J48))/F48</f>
        <v>0.6</v>
      </c>
    </row>
    <row r="49" spans="1:17" ht="15" customHeight="1">
      <c r="A49" s="11" t="s">
        <v>68</v>
      </c>
      <c r="B49" s="23">
        <v>2</v>
      </c>
      <c r="C49" s="23">
        <v>5</v>
      </c>
      <c r="D49" s="23"/>
      <c r="E49" s="23"/>
      <c r="F49" s="23">
        <v>5</v>
      </c>
      <c r="G49" s="23">
        <v>2</v>
      </c>
      <c r="H49" s="23"/>
      <c r="I49" s="23"/>
      <c r="J49" s="23"/>
      <c r="K49" s="23"/>
      <c r="L49" s="23">
        <v>1</v>
      </c>
      <c r="M49" s="24">
        <f>(G49/F49)</f>
        <v>0.4</v>
      </c>
      <c r="N49" s="23">
        <f>(G49+K49+L49)</f>
        <v>3</v>
      </c>
      <c r="O49" s="27">
        <f>(N49/F49)</f>
        <v>0.6</v>
      </c>
      <c r="P49" s="26">
        <f>((G49-H49-I49-J49)+(2*H49)+(3*I49)+(4*J49))/F49</f>
        <v>0.4</v>
      </c>
    </row>
    <row r="50" spans="1:17" ht="15" customHeight="1">
      <c r="A50" s="11" t="s">
        <v>78</v>
      </c>
      <c r="B50" s="23">
        <v>2</v>
      </c>
      <c r="C50" s="23">
        <v>4</v>
      </c>
      <c r="D50" s="23"/>
      <c r="E50" s="23"/>
      <c r="F50" s="23">
        <v>4</v>
      </c>
      <c r="G50" s="23">
        <v>2</v>
      </c>
      <c r="H50" s="23"/>
      <c r="I50" s="23"/>
      <c r="J50" s="23"/>
      <c r="K50" s="23"/>
      <c r="L50" s="23"/>
      <c r="M50" s="24">
        <f>(G50/F50)</f>
        <v>0.5</v>
      </c>
      <c r="N50" s="23">
        <f>(G50+K50+L50)</f>
        <v>2</v>
      </c>
      <c r="O50" s="27">
        <f>(N50/F50)</f>
        <v>0.5</v>
      </c>
      <c r="P50" s="26">
        <f>((G50-H50-I50-J50)+(2*H50)+(3*I50)+(4*J50))/F50</f>
        <v>0.5</v>
      </c>
    </row>
    <row r="51" spans="1:17" ht="15" customHeight="1">
      <c r="A51" s="13" t="s">
        <v>79</v>
      </c>
      <c r="B51" s="23">
        <v>1</v>
      </c>
      <c r="C51" s="23">
        <v>2</v>
      </c>
      <c r="D51" s="23"/>
      <c r="E51" s="23"/>
      <c r="F51" s="23">
        <v>2</v>
      </c>
      <c r="G51" s="23">
        <v>1</v>
      </c>
      <c r="H51" s="23"/>
      <c r="I51" s="23"/>
      <c r="J51" s="23"/>
      <c r="K51" s="23"/>
      <c r="L51" s="23"/>
      <c r="M51" s="24">
        <f>(G51/F51)</f>
        <v>0.5</v>
      </c>
      <c r="N51" s="23">
        <f>(G51+K51+L51)</f>
        <v>1</v>
      </c>
      <c r="O51" s="27">
        <f>(N51/F51)</f>
        <v>0.5</v>
      </c>
      <c r="P51" s="26">
        <f>((G51-H51-I51-J51)+(2*H51)+(3*I51)+(4*J51))/F51</f>
        <v>0.5</v>
      </c>
    </row>
    <row r="52" spans="1:17" ht="15" customHeight="1">
      <c r="A52" s="13" t="s">
        <v>70</v>
      </c>
      <c r="B52" s="23">
        <v>2</v>
      </c>
      <c r="C52" s="23">
        <v>4</v>
      </c>
      <c r="D52" s="23"/>
      <c r="E52" s="23"/>
      <c r="F52" s="23">
        <v>4</v>
      </c>
      <c r="G52" s="23"/>
      <c r="H52" s="23"/>
      <c r="I52" s="23"/>
      <c r="J52" s="23"/>
      <c r="K52" s="23">
        <v>1</v>
      </c>
      <c r="L52" s="23"/>
      <c r="M52" s="24">
        <f>(G52/F52)</f>
        <v>0</v>
      </c>
      <c r="N52" s="23">
        <f>(G52+K52+L52)</f>
        <v>1</v>
      </c>
      <c r="O52" s="27">
        <f>(N52/F52)</f>
        <v>0.25</v>
      </c>
      <c r="P52" s="26">
        <f>((G52-H52-I52-J52)+(2*H52)+(3*I52)+(4*J52))/F52</f>
        <v>0</v>
      </c>
    </row>
    <row r="53" spans="1:17" ht="15" customHeight="1">
      <c r="A53" s="12" t="s">
        <v>67</v>
      </c>
      <c r="B53" s="23">
        <v>2</v>
      </c>
      <c r="C53" s="23">
        <v>4</v>
      </c>
      <c r="D53" s="23"/>
      <c r="E53" s="23"/>
      <c r="F53" s="23">
        <v>4</v>
      </c>
      <c r="G53" s="23"/>
      <c r="H53" s="23"/>
      <c r="I53" s="23"/>
      <c r="J53" s="23"/>
      <c r="K53" s="23"/>
      <c r="L53" s="23"/>
      <c r="M53" s="24">
        <f>(G53/F53)</f>
        <v>0</v>
      </c>
      <c r="N53" s="23">
        <f>(G53+K53+L53)</f>
        <v>0</v>
      </c>
      <c r="O53" s="27">
        <f>(N53/F53)</f>
        <v>0</v>
      </c>
      <c r="P53" s="26">
        <f>((G53-H53-I53-J53)+(2*H53)+(3*I53)+(4*J53))/F53</f>
        <v>0</v>
      </c>
    </row>
    <row r="54" spans="1:17" ht="15" customHeight="1">
      <c r="A54" s="13" t="s">
        <v>46</v>
      </c>
      <c r="B54" s="23">
        <v>1</v>
      </c>
      <c r="C54" s="23">
        <v>3</v>
      </c>
      <c r="D54" s="23"/>
      <c r="E54" s="23"/>
      <c r="F54" s="23">
        <v>3</v>
      </c>
      <c r="G54" s="23"/>
      <c r="H54" s="23"/>
      <c r="I54" s="23"/>
      <c r="J54" s="23"/>
      <c r="K54" s="23"/>
      <c r="L54" s="23"/>
      <c r="M54" s="24">
        <f>(G54/F54)</f>
        <v>0</v>
      </c>
      <c r="N54" s="23">
        <f>(G54+K54+L54)</f>
        <v>0</v>
      </c>
      <c r="O54" s="27">
        <f>(N54/F54)</f>
        <v>0</v>
      </c>
      <c r="P54" s="26">
        <f>((G54-H54-I54-J54)+(2*H54)+(3*I54)+(4*J54))/F54</f>
        <v>0</v>
      </c>
    </row>
    <row r="55" spans="1:17" ht="5.0999999999999996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20"/>
      <c r="P55" s="16"/>
    </row>
    <row r="56" spans="1:17" ht="15" customHeight="1">
      <c r="A56" s="5" t="s">
        <v>8</v>
      </c>
      <c r="B56" s="5"/>
      <c r="C56" s="17">
        <f t="shared" ref="C56:L56" si="1">SUM(C43:C55)</f>
        <v>48</v>
      </c>
      <c r="D56" s="6">
        <f t="shared" si="1"/>
        <v>0</v>
      </c>
      <c r="E56" s="6">
        <f t="shared" si="1"/>
        <v>0</v>
      </c>
      <c r="F56" s="17">
        <f t="shared" si="1"/>
        <v>48</v>
      </c>
      <c r="G56" s="17">
        <f t="shared" si="1"/>
        <v>23</v>
      </c>
      <c r="H56" s="6">
        <f t="shared" si="1"/>
        <v>5</v>
      </c>
      <c r="I56" s="6">
        <f t="shared" si="1"/>
        <v>1</v>
      </c>
      <c r="J56" s="6">
        <f t="shared" si="1"/>
        <v>0</v>
      </c>
      <c r="K56" s="17">
        <f t="shared" si="1"/>
        <v>8</v>
      </c>
      <c r="L56" s="17">
        <f t="shared" si="1"/>
        <v>8</v>
      </c>
      <c r="M56" s="1">
        <f>(G56/F56)</f>
        <v>0.47916666666666669</v>
      </c>
      <c r="N56" s="10">
        <f>G56+K56+L56</f>
        <v>39</v>
      </c>
      <c r="O56" s="21">
        <f>N56/F56</f>
        <v>0.8125</v>
      </c>
      <c r="P56" s="18">
        <f>((G56-H56-I56-J56)+(2*H56)+(3*I56)+(4*J56))/F56</f>
        <v>0.625</v>
      </c>
    </row>
    <row r="57" spans="1:17" ht="1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9"/>
      <c r="P57" s="48"/>
    </row>
    <row r="58" spans="1:17" ht="26.25">
      <c r="A58" s="77" t="s">
        <v>81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6"/>
      <c r="Q58" s="30"/>
    </row>
    <row r="59" spans="1:17" ht="15.75">
      <c r="A59" s="2" t="s">
        <v>15</v>
      </c>
      <c r="B59" s="3" t="s">
        <v>16</v>
      </c>
      <c r="C59" s="3" t="s">
        <v>21</v>
      </c>
      <c r="D59" s="3" t="s">
        <v>14</v>
      </c>
      <c r="E59" s="3" t="s">
        <v>18</v>
      </c>
      <c r="F59" s="3" t="s">
        <v>0</v>
      </c>
      <c r="G59" s="3" t="s">
        <v>1</v>
      </c>
      <c r="H59" s="3" t="s">
        <v>2</v>
      </c>
      <c r="I59" s="3" t="s">
        <v>3</v>
      </c>
      <c r="J59" s="3" t="s">
        <v>4</v>
      </c>
      <c r="K59" s="3" t="s">
        <v>5</v>
      </c>
      <c r="L59" s="3" t="s">
        <v>6</v>
      </c>
      <c r="M59" s="3" t="s">
        <v>7</v>
      </c>
      <c r="N59" s="3" t="s">
        <v>9</v>
      </c>
      <c r="O59" s="19" t="s">
        <v>10</v>
      </c>
      <c r="P59" s="3" t="s">
        <v>22</v>
      </c>
      <c r="Q59" s="30"/>
    </row>
    <row r="60" spans="1:17" ht="5.0999999999999996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20"/>
      <c r="P60" s="7"/>
    </row>
    <row r="61" spans="1:17" ht="15" customHeight="1">
      <c r="A61" s="12" t="s">
        <v>77</v>
      </c>
      <c r="B61" s="23">
        <v>5</v>
      </c>
      <c r="C61" s="23">
        <v>13</v>
      </c>
      <c r="D61" s="23"/>
      <c r="E61" s="23"/>
      <c r="F61" s="23">
        <v>13</v>
      </c>
      <c r="G61" s="23">
        <v>8</v>
      </c>
      <c r="H61" s="23">
        <v>1</v>
      </c>
      <c r="I61" s="23">
        <v>1</v>
      </c>
      <c r="J61" s="23"/>
      <c r="K61" s="23">
        <v>3</v>
      </c>
      <c r="L61" s="23">
        <v>4</v>
      </c>
      <c r="M61" s="24">
        <f>(G61/F61)</f>
        <v>0.61538461538461542</v>
      </c>
      <c r="N61" s="23">
        <f>(G61+K61+L61)</f>
        <v>15</v>
      </c>
      <c r="O61" s="27">
        <f>(N61/F61)</f>
        <v>1.1538461538461537</v>
      </c>
      <c r="P61" s="26">
        <f>((G61-H61-I61-J61)+(2*H61)+(3*I61)+(4*J61))/F61</f>
        <v>0.84615384615384615</v>
      </c>
    </row>
    <row r="62" spans="1:17" ht="15" customHeight="1">
      <c r="A62" s="11" t="s">
        <v>68</v>
      </c>
      <c r="B62" s="23">
        <v>5</v>
      </c>
      <c r="C62" s="23">
        <v>12</v>
      </c>
      <c r="D62" s="23"/>
      <c r="E62" s="23"/>
      <c r="F62" s="23">
        <v>12</v>
      </c>
      <c r="G62" s="23">
        <v>8</v>
      </c>
      <c r="H62" s="23">
        <v>2</v>
      </c>
      <c r="I62" s="23"/>
      <c r="J62" s="23"/>
      <c r="K62" s="23">
        <v>2</v>
      </c>
      <c r="L62" s="23">
        <v>4</v>
      </c>
      <c r="M62" s="24">
        <f>(G62/F62)</f>
        <v>0.66666666666666663</v>
      </c>
      <c r="N62" s="23">
        <f>(G62+K62+L62)</f>
        <v>14</v>
      </c>
      <c r="O62" s="27">
        <f>(N62/F62)</f>
        <v>1.1666666666666667</v>
      </c>
      <c r="P62" s="26">
        <f>((G62-H62-I62-J62)+(2*H62)+(3*I62)+(4*J62))/F62</f>
        <v>0.83333333333333337</v>
      </c>
    </row>
    <row r="63" spans="1:17" ht="15" customHeight="1">
      <c r="A63" s="11" t="s">
        <v>80</v>
      </c>
      <c r="B63" s="23">
        <v>5</v>
      </c>
      <c r="C63" s="23">
        <v>11</v>
      </c>
      <c r="D63" s="23"/>
      <c r="E63" s="23"/>
      <c r="F63" s="23">
        <v>11</v>
      </c>
      <c r="G63" s="23">
        <v>7</v>
      </c>
      <c r="H63" s="23">
        <v>1</v>
      </c>
      <c r="I63" s="23"/>
      <c r="J63" s="23"/>
      <c r="K63" s="23">
        <v>3</v>
      </c>
      <c r="L63" s="23">
        <v>3</v>
      </c>
      <c r="M63" s="24">
        <f>(G63/F63)</f>
        <v>0.63636363636363635</v>
      </c>
      <c r="N63" s="23">
        <f>(G63+K63+L63)</f>
        <v>13</v>
      </c>
      <c r="O63" s="27">
        <f>(N63/F63)</f>
        <v>1.1818181818181819</v>
      </c>
      <c r="P63" s="26">
        <f>((G63-H63-I63-J63)+(2*H63)+(3*I63)+(4*J63))/F63</f>
        <v>0.72727272727272729</v>
      </c>
    </row>
    <row r="64" spans="1:17" ht="15" customHeight="1">
      <c r="A64" s="12" t="s">
        <v>24</v>
      </c>
      <c r="B64" s="23">
        <v>5</v>
      </c>
      <c r="C64" s="23">
        <v>12</v>
      </c>
      <c r="D64" s="23"/>
      <c r="E64" s="23"/>
      <c r="F64" s="23">
        <v>12</v>
      </c>
      <c r="G64" s="23">
        <v>7</v>
      </c>
      <c r="H64" s="23">
        <v>1</v>
      </c>
      <c r="I64" s="23">
        <v>1</v>
      </c>
      <c r="J64" s="23"/>
      <c r="K64" s="23">
        <v>2</v>
      </c>
      <c r="L64" s="23">
        <v>4</v>
      </c>
      <c r="M64" s="24">
        <f>(G64/F64)</f>
        <v>0.58333333333333337</v>
      </c>
      <c r="N64" s="23">
        <f>(G64+K64+L64)</f>
        <v>13</v>
      </c>
      <c r="O64" s="27">
        <f>(N64/F64)</f>
        <v>1.0833333333333333</v>
      </c>
      <c r="P64" s="26">
        <f>((G64-H64-I64-J64)+(2*H64)+(3*I64)+(4*J64))/F64</f>
        <v>0.83333333333333337</v>
      </c>
    </row>
    <row r="65" spans="1:17" ht="15" customHeight="1">
      <c r="A65" s="12" t="s">
        <v>52</v>
      </c>
      <c r="B65" s="23">
        <v>5</v>
      </c>
      <c r="C65" s="23">
        <v>12</v>
      </c>
      <c r="D65" s="23"/>
      <c r="E65" s="23"/>
      <c r="F65" s="23">
        <v>12</v>
      </c>
      <c r="G65" s="23">
        <v>7</v>
      </c>
      <c r="H65" s="23">
        <v>1</v>
      </c>
      <c r="I65" s="23">
        <v>1</v>
      </c>
      <c r="J65" s="23"/>
      <c r="K65" s="23">
        <v>3</v>
      </c>
      <c r="L65" s="23">
        <v>2</v>
      </c>
      <c r="M65" s="24">
        <f>(G65/F65)</f>
        <v>0.58333333333333337</v>
      </c>
      <c r="N65" s="23">
        <f>(G65+K65+L65)</f>
        <v>12</v>
      </c>
      <c r="O65" s="27">
        <f>(N65/F65)</f>
        <v>1</v>
      </c>
      <c r="P65" s="26">
        <f>((G65-H65-I65-J65)+(2*H65)+(3*I65)+(4*J65))/F65</f>
        <v>0.83333333333333337</v>
      </c>
    </row>
    <row r="66" spans="1:17" ht="15" customHeight="1">
      <c r="A66" s="11" t="s">
        <v>78</v>
      </c>
      <c r="B66" s="23">
        <v>5</v>
      </c>
      <c r="C66" s="23">
        <v>11</v>
      </c>
      <c r="D66" s="23"/>
      <c r="E66" s="23"/>
      <c r="F66" s="23">
        <v>11</v>
      </c>
      <c r="G66" s="23">
        <v>5</v>
      </c>
      <c r="H66" s="23">
        <v>1</v>
      </c>
      <c r="I66" s="23"/>
      <c r="J66" s="23">
        <v>1</v>
      </c>
      <c r="K66" s="23">
        <v>2</v>
      </c>
      <c r="L66" s="23">
        <v>3</v>
      </c>
      <c r="M66" s="24">
        <f>(G66/F66)</f>
        <v>0.45454545454545453</v>
      </c>
      <c r="N66" s="23">
        <f>(G66+K66+L66)</f>
        <v>10</v>
      </c>
      <c r="O66" s="27">
        <f>(N66/F66)</f>
        <v>0.90909090909090906</v>
      </c>
      <c r="P66" s="26">
        <f>((G66-H66-I66-J66)+(2*H66)+(3*I66)+(4*J66))/F66</f>
        <v>0.81818181818181823</v>
      </c>
      <c r="Q66" s="30"/>
    </row>
    <row r="67" spans="1:17" ht="15" customHeight="1">
      <c r="A67" s="11" t="s">
        <v>66</v>
      </c>
      <c r="B67" s="23">
        <v>5</v>
      </c>
      <c r="C67" s="23">
        <v>8</v>
      </c>
      <c r="D67" s="23">
        <v>1</v>
      </c>
      <c r="E67" s="23"/>
      <c r="F67" s="23">
        <v>7</v>
      </c>
      <c r="G67" s="23">
        <v>4</v>
      </c>
      <c r="H67" s="23">
        <v>2</v>
      </c>
      <c r="I67" s="23"/>
      <c r="J67" s="23"/>
      <c r="K67" s="23">
        <v>4</v>
      </c>
      <c r="L67" s="23">
        <v>1</v>
      </c>
      <c r="M67" s="24">
        <f>(G67/F67)</f>
        <v>0.5714285714285714</v>
      </c>
      <c r="N67" s="23">
        <f>(G67+K67+L67)</f>
        <v>9</v>
      </c>
      <c r="O67" s="27">
        <f>(N67/F67)</f>
        <v>1.2857142857142858</v>
      </c>
      <c r="P67" s="26">
        <f>((G67-H67-I67-J67)+(2*H67)+(3*I67)+(4*J67))/F67</f>
        <v>0.8571428571428571</v>
      </c>
      <c r="Q67" s="30"/>
    </row>
    <row r="68" spans="1:17" ht="15" customHeight="1">
      <c r="A68" s="13" t="s">
        <v>69</v>
      </c>
      <c r="B68" s="23">
        <v>4</v>
      </c>
      <c r="C68" s="23">
        <v>8</v>
      </c>
      <c r="D68" s="23"/>
      <c r="E68" s="23"/>
      <c r="F68" s="23">
        <v>8</v>
      </c>
      <c r="G68" s="23">
        <v>4</v>
      </c>
      <c r="H68" s="23"/>
      <c r="I68" s="23"/>
      <c r="J68" s="23"/>
      <c r="K68" s="23">
        <v>2</v>
      </c>
      <c r="L68" s="23"/>
      <c r="M68" s="24">
        <f>(G68/F68)</f>
        <v>0.5</v>
      </c>
      <c r="N68" s="23">
        <f>(G68+K68+L68)</f>
        <v>6</v>
      </c>
      <c r="O68" s="27">
        <f>(N68/F68)</f>
        <v>0.75</v>
      </c>
      <c r="P68" s="26">
        <f>((G68-H68-I68-J68)+(2*H68)+(3*I68)+(4*J68))/F68</f>
        <v>0.5</v>
      </c>
      <c r="Q68" s="30"/>
    </row>
    <row r="69" spans="1:17" ht="15" customHeight="1">
      <c r="A69" s="13" t="s">
        <v>46</v>
      </c>
      <c r="B69" s="23">
        <v>4</v>
      </c>
      <c r="C69" s="23">
        <v>11</v>
      </c>
      <c r="D69" s="23"/>
      <c r="E69" s="23"/>
      <c r="F69" s="23">
        <v>11</v>
      </c>
      <c r="G69" s="23">
        <v>4</v>
      </c>
      <c r="H69" s="23"/>
      <c r="I69" s="23"/>
      <c r="J69" s="23"/>
      <c r="K69" s="23">
        <v>1</v>
      </c>
      <c r="L69" s="23">
        <v>1</v>
      </c>
      <c r="M69" s="24">
        <f>(G69/F69)</f>
        <v>0.36363636363636365</v>
      </c>
      <c r="N69" s="23">
        <f>(G69+K69+L69)</f>
        <v>6</v>
      </c>
      <c r="O69" s="27">
        <f>(N69/F69)</f>
        <v>0.54545454545454541</v>
      </c>
      <c r="P69" s="26">
        <f>((G69-H69-I69-J69)+(2*H69)+(3*I69)+(4*J69))/F69</f>
        <v>0.36363636363636365</v>
      </c>
      <c r="Q69" s="30"/>
    </row>
    <row r="70" spans="1:17" ht="15" customHeight="1">
      <c r="A70" s="13" t="s">
        <v>79</v>
      </c>
      <c r="B70" s="23">
        <v>4</v>
      </c>
      <c r="C70" s="23">
        <v>9</v>
      </c>
      <c r="D70" s="23"/>
      <c r="E70" s="23"/>
      <c r="F70" s="23">
        <v>9</v>
      </c>
      <c r="G70" s="23">
        <v>2</v>
      </c>
      <c r="H70" s="23"/>
      <c r="I70" s="23"/>
      <c r="J70" s="23"/>
      <c r="K70" s="23"/>
      <c r="L70" s="23">
        <v>1</v>
      </c>
      <c r="M70" s="24">
        <f>(G70/F70)</f>
        <v>0.22222222222222221</v>
      </c>
      <c r="N70" s="23">
        <f>(G70+K70+L70)</f>
        <v>3</v>
      </c>
      <c r="O70" s="27">
        <f>(N70/F70)</f>
        <v>0.33333333333333331</v>
      </c>
      <c r="P70" s="26">
        <f>((G70-H70-I70-J70)+(2*H70)+(3*I70)+(4*J70))/F70</f>
        <v>0.22222222222222221</v>
      </c>
      <c r="Q70" s="30"/>
    </row>
    <row r="71" spans="1:17" ht="15" customHeight="1">
      <c r="A71" s="12" t="s">
        <v>67</v>
      </c>
      <c r="B71" s="23">
        <v>4</v>
      </c>
      <c r="C71" s="23">
        <v>8</v>
      </c>
      <c r="D71" s="23"/>
      <c r="E71" s="23"/>
      <c r="F71" s="23">
        <v>8</v>
      </c>
      <c r="G71" s="23">
        <v>1</v>
      </c>
      <c r="H71" s="23"/>
      <c r="I71" s="23"/>
      <c r="J71" s="23"/>
      <c r="K71" s="23"/>
      <c r="L71" s="23"/>
      <c r="M71" s="24">
        <f>(G71/F71)</f>
        <v>0.125</v>
      </c>
      <c r="N71" s="23">
        <f>(G71+K71+L71)</f>
        <v>1</v>
      </c>
      <c r="O71" s="27">
        <f>(N71/F71)</f>
        <v>0.125</v>
      </c>
      <c r="P71" s="26">
        <f>((G71-H71-I71-J71)+(2*H71)+(3*I71)+(4*J71))/F71</f>
        <v>0.125</v>
      </c>
      <c r="Q71" s="30"/>
    </row>
    <row r="72" spans="1:17" ht="15" customHeight="1">
      <c r="A72" s="13" t="s">
        <v>70</v>
      </c>
      <c r="B72" s="23">
        <v>4</v>
      </c>
      <c r="C72" s="23">
        <v>8</v>
      </c>
      <c r="D72" s="23"/>
      <c r="E72" s="23"/>
      <c r="F72" s="23">
        <v>8</v>
      </c>
      <c r="G72" s="23"/>
      <c r="H72" s="23"/>
      <c r="I72" s="23"/>
      <c r="J72" s="23"/>
      <c r="K72" s="23">
        <v>1</v>
      </c>
      <c r="L72" s="23"/>
      <c r="M72" s="24">
        <f>(G72/F72)</f>
        <v>0</v>
      </c>
      <c r="N72" s="23">
        <f>(G72+K72+L72)</f>
        <v>1</v>
      </c>
      <c r="O72" s="27">
        <f>(N72/F72)</f>
        <v>0.125</v>
      </c>
      <c r="P72" s="26">
        <f>((G72-H72-I72-J72)+(2*H72)+(3*I72)+(4*J72))/F72</f>
        <v>0</v>
      </c>
      <c r="Q72" s="30"/>
    </row>
    <row r="73" spans="1:17" ht="5.0999999999999996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20"/>
      <c r="P73" s="16"/>
      <c r="Q73" s="30"/>
    </row>
    <row r="74" spans="1:17" ht="15">
      <c r="A74" s="5" t="s">
        <v>8</v>
      </c>
      <c r="B74" s="5"/>
      <c r="C74" s="17">
        <f>SUM(C61:C73)</f>
        <v>123</v>
      </c>
      <c r="D74" s="6">
        <f>SUM(D61:D73)</f>
        <v>1</v>
      </c>
      <c r="E74" s="6">
        <f>SUM(E61:E73)</f>
        <v>0</v>
      </c>
      <c r="F74" s="17">
        <f>SUM(F61:F73)</f>
        <v>122</v>
      </c>
      <c r="G74" s="17">
        <f>SUM(G61:G73)</f>
        <v>57</v>
      </c>
      <c r="H74" s="6">
        <f>SUM(H61:H73)</f>
        <v>9</v>
      </c>
      <c r="I74" s="6">
        <f>SUM(I61:I73)</f>
        <v>3</v>
      </c>
      <c r="J74" s="6">
        <f>SUM(J61:J73)</f>
        <v>1</v>
      </c>
      <c r="K74" s="17">
        <f>SUM(K61:K73)</f>
        <v>23</v>
      </c>
      <c r="L74" s="17">
        <f>SUM(L61:L73)</f>
        <v>23</v>
      </c>
      <c r="M74" s="1">
        <f>(G74/F74)</f>
        <v>0.46721311475409838</v>
      </c>
      <c r="N74" s="10">
        <f>G74+K74+L74</f>
        <v>103</v>
      </c>
      <c r="O74" s="21">
        <f>N74/F74</f>
        <v>0.84426229508196726</v>
      </c>
      <c r="P74" s="18">
        <f>((G74-H74-I74-J74)+(2*H74)+(3*I74)+(4*J74))/F74</f>
        <v>0.61475409836065575</v>
      </c>
      <c r="Q74" s="30"/>
    </row>
    <row r="75" spans="1:17" ht="1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9"/>
      <c r="P75" s="48"/>
      <c r="Q75" s="30"/>
    </row>
    <row r="76" spans="1:17" ht="24.9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  <c r="P76" s="50"/>
      <c r="Q76" s="30"/>
    </row>
    <row r="77" spans="1:17" ht="1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9"/>
      <c r="P77" s="48"/>
      <c r="Q77" s="30"/>
    </row>
    <row r="78" spans="1:17" ht="26.25">
      <c r="A78" s="77" t="s">
        <v>84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6"/>
      <c r="Q78" s="30"/>
    </row>
    <row r="79" spans="1:17" ht="15" customHeight="1">
      <c r="A79" s="2" t="s">
        <v>15</v>
      </c>
      <c r="B79" s="3" t="s">
        <v>16</v>
      </c>
      <c r="C79" s="3" t="s">
        <v>21</v>
      </c>
      <c r="D79" s="3" t="s">
        <v>14</v>
      </c>
      <c r="E79" s="3" t="s">
        <v>18</v>
      </c>
      <c r="F79" s="3" t="s">
        <v>0</v>
      </c>
      <c r="G79" s="3" t="s">
        <v>1</v>
      </c>
      <c r="H79" s="3" t="s">
        <v>2</v>
      </c>
      <c r="I79" s="3" t="s">
        <v>3</v>
      </c>
      <c r="J79" s="3" t="s">
        <v>4</v>
      </c>
      <c r="K79" s="3" t="s">
        <v>5</v>
      </c>
      <c r="L79" s="3" t="s">
        <v>6</v>
      </c>
      <c r="M79" s="3" t="s">
        <v>7</v>
      </c>
      <c r="N79" s="3" t="s">
        <v>9</v>
      </c>
      <c r="O79" s="19" t="s">
        <v>10</v>
      </c>
      <c r="P79" s="3" t="s">
        <v>22</v>
      </c>
    </row>
    <row r="80" spans="1:17" ht="5.0999999999999996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20"/>
      <c r="P80" s="7"/>
    </row>
    <row r="81" spans="1:17" ht="15" customHeight="1">
      <c r="A81" s="11" t="s">
        <v>53</v>
      </c>
      <c r="B81" s="23">
        <v>3</v>
      </c>
      <c r="C81" s="23">
        <v>7</v>
      </c>
      <c r="D81" s="23">
        <v>1</v>
      </c>
      <c r="E81" s="23"/>
      <c r="F81" s="23">
        <v>6</v>
      </c>
      <c r="G81" s="23">
        <v>3</v>
      </c>
      <c r="H81" s="23"/>
      <c r="I81" s="23"/>
      <c r="J81" s="23">
        <v>1</v>
      </c>
      <c r="K81" s="23">
        <v>4</v>
      </c>
      <c r="L81" s="23">
        <v>3</v>
      </c>
      <c r="M81" s="24">
        <f>(G81/F81)</f>
        <v>0.5</v>
      </c>
      <c r="N81" s="23">
        <f>(G81+K81+L81)</f>
        <v>10</v>
      </c>
      <c r="O81" s="27">
        <f>(N81/F81)</f>
        <v>1.6666666666666667</v>
      </c>
      <c r="P81" s="26">
        <f>((G81-H81-I81-J81)+(2*H81)+(3*I81)+(4*J81))/F81</f>
        <v>1</v>
      </c>
    </row>
    <row r="82" spans="1:17" ht="15" customHeight="1">
      <c r="A82" s="12" t="s">
        <v>43</v>
      </c>
      <c r="B82" s="23">
        <v>3</v>
      </c>
      <c r="C82" s="23">
        <v>7</v>
      </c>
      <c r="D82" s="23"/>
      <c r="E82" s="23"/>
      <c r="F82" s="23">
        <v>7</v>
      </c>
      <c r="G82" s="23">
        <v>3</v>
      </c>
      <c r="H82" s="23">
        <v>2</v>
      </c>
      <c r="I82" s="23">
        <v>1</v>
      </c>
      <c r="J82" s="23"/>
      <c r="K82" s="23">
        <v>3</v>
      </c>
      <c r="L82" s="23">
        <v>4</v>
      </c>
      <c r="M82" s="24">
        <f>(G82/F82)</f>
        <v>0.42857142857142855</v>
      </c>
      <c r="N82" s="23">
        <f>(G82+K82+L82)</f>
        <v>10</v>
      </c>
      <c r="O82" s="27">
        <f>(N82/F82)</f>
        <v>1.4285714285714286</v>
      </c>
      <c r="P82" s="26">
        <f>((G82-H82-I82-J82)+(2*H82)+(3*I82)+(4*J82))/F82</f>
        <v>1</v>
      </c>
    </row>
    <row r="83" spans="1:17" ht="15" customHeight="1">
      <c r="A83" s="11" t="s">
        <v>34</v>
      </c>
      <c r="B83" s="23">
        <v>3</v>
      </c>
      <c r="C83" s="23">
        <v>6</v>
      </c>
      <c r="D83" s="23">
        <v>1</v>
      </c>
      <c r="E83" s="23"/>
      <c r="F83" s="23">
        <v>5</v>
      </c>
      <c r="G83" s="23">
        <v>3</v>
      </c>
      <c r="H83" s="23">
        <v>1</v>
      </c>
      <c r="I83" s="23"/>
      <c r="J83" s="23"/>
      <c r="K83" s="23">
        <v>2</v>
      </c>
      <c r="L83" s="23">
        <v>4</v>
      </c>
      <c r="M83" s="24">
        <f>(G83/F83)</f>
        <v>0.6</v>
      </c>
      <c r="N83" s="23">
        <f>(G83+K83+L83)</f>
        <v>9</v>
      </c>
      <c r="O83" s="27">
        <f>(N83/F83)</f>
        <v>1.8</v>
      </c>
      <c r="P83" s="26">
        <f>((G83-H83-I83-J83)+(2*H83)+(3*I83)+(4*J83))/F83</f>
        <v>0.8</v>
      </c>
    </row>
    <row r="84" spans="1:17" ht="15" customHeight="1">
      <c r="A84" s="11" t="s">
        <v>45</v>
      </c>
      <c r="B84" s="23">
        <v>3</v>
      </c>
      <c r="C84" s="23">
        <v>7</v>
      </c>
      <c r="D84" s="23"/>
      <c r="E84" s="23"/>
      <c r="F84" s="23">
        <v>7</v>
      </c>
      <c r="G84" s="23">
        <v>5</v>
      </c>
      <c r="H84" s="23">
        <v>1</v>
      </c>
      <c r="I84" s="23"/>
      <c r="J84" s="23"/>
      <c r="K84" s="23"/>
      <c r="L84" s="23">
        <v>4</v>
      </c>
      <c r="M84" s="24">
        <f>(G84/F84)</f>
        <v>0.7142857142857143</v>
      </c>
      <c r="N84" s="23">
        <f>(G84+K84+L84)</f>
        <v>9</v>
      </c>
      <c r="O84" s="27">
        <f>(N84/F84)</f>
        <v>1.2857142857142858</v>
      </c>
      <c r="P84" s="26">
        <f>((G84-H84-I84-J84)+(2*H84)+(3*I84)+(4*J84))/F84</f>
        <v>0.8571428571428571</v>
      </c>
      <c r="Q84" s="30"/>
    </row>
    <row r="85" spans="1:17" ht="15" customHeight="1">
      <c r="A85" s="12" t="s">
        <v>36</v>
      </c>
      <c r="B85" s="23">
        <v>3</v>
      </c>
      <c r="C85" s="23">
        <v>8</v>
      </c>
      <c r="D85" s="23"/>
      <c r="E85" s="23"/>
      <c r="F85" s="23">
        <v>8</v>
      </c>
      <c r="G85" s="23">
        <v>4</v>
      </c>
      <c r="H85" s="23"/>
      <c r="I85" s="23"/>
      <c r="J85" s="23"/>
      <c r="K85" s="23">
        <v>3</v>
      </c>
      <c r="L85" s="23">
        <v>2</v>
      </c>
      <c r="M85" s="24">
        <f>(G85/F85)</f>
        <v>0.5</v>
      </c>
      <c r="N85" s="23">
        <f>(G85+K85+L85)</f>
        <v>9</v>
      </c>
      <c r="O85" s="27">
        <f>(N85/F85)</f>
        <v>1.125</v>
      </c>
      <c r="P85" s="26">
        <f>((G85-H85-I85-J85)+(2*H85)+(3*I85)+(4*J85))/F85</f>
        <v>0.5</v>
      </c>
      <c r="Q85" s="30"/>
    </row>
    <row r="86" spans="1:17" ht="15" customHeight="1">
      <c r="A86" s="11" t="s">
        <v>12</v>
      </c>
      <c r="B86" s="23">
        <v>3</v>
      </c>
      <c r="C86" s="23">
        <v>6</v>
      </c>
      <c r="D86" s="23"/>
      <c r="E86" s="23"/>
      <c r="F86" s="23">
        <v>6</v>
      </c>
      <c r="G86" s="23">
        <v>4</v>
      </c>
      <c r="H86" s="23"/>
      <c r="I86" s="23"/>
      <c r="J86" s="23"/>
      <c r="K86" s="23">
        <v>3</v>
      </c>
      <c r="L86" s="23">
        <v>1</v>
      </c>
      <c r="M86" s="24">
        <f>(G86/F86)</f>
        <v>0.66666666666666663</v>
      </c>
      <c r="N86" s="23">
        <f>(G86+K86+L86)</f>
        <v>8</v>
      </c>
      <c r="O86" s="27">
        <f>(N86/F86)</f>
        <v>1.3333333333333333</v>
      </c>
      <c r="P86" s="26">
        <f>((G86-H86-I86-J86)+(2*H86)+(3*I86)+(4*J86))/F86</f>
        <v>0.66666666666666663</v>
      </c>
      <c r="Q86" s="30"/>
    </row>
    <row r="87" spans="1:17" ht="15" customHeight="1">
      <c r="A87" s="12" t="s">
        <v>73</v>
      </c>
      <c r="B87" s="23">
        <v>3</v>
      </c>
      <c r="C87" s="23">
        <v>6</v>
      </c>
      <c r="D87" s="23"/>
      <c r="E87" s="23"/>
      <c r="F87" s="23">
        <v>6</v>
      </c>
      <c r="G87" s="23">
        <v>3</v>
      </c>
      <c r="H87" s="23">
        <v>1</v>
      </c>
      <c r="I87" s="23"/>
      <c r="J87" s="23"/>
      <c r="K87" s="23">
        <v>2</v>
      </c>
      <c r="L87" s="23">
        <v>2</v>
      </c>
      <c r="M87" s="24">
        <f>(G87/F87)</f>
        <v>0.5</v>
      </c>
      <c r="N87" s="23">
        <f>(G87+K87+L87)</f>
        <v>7</v>
      </c>
      <c r="O87" s="27">
        <f>(N87/F87)</f>
        <v>1.1666666666666667</v>
      </c>
      <c r="P87" s="26">
        <f>((G87-H87-I87-J87)+(2*H87)+(3*I87)+(4*J87))/F87</f>
        <v>0.66666666666666663</v>
      </c>
      <c r="Q87" s="30"/>
    </row>
    <row r="88" spans="1:17" ht="15" customHeight="1">
      <c r="A88" s="12" t="s">
        <v>59</v>
      </c>
      <c r="B88" s="23">
        <v>3</v>
      </c>
      <c r="C88" s="23">
        <v>6</v>
      </c>
      <c r="D88" s="23"/>
      <c r="E88" s="23"/>
      <c r="F88" s="23">
        <v>6</v>
      </c>
      <c r="G88" s="23">
        <v>3</v>
      </c>
      <c r="H88" s="23"/>
      <c r="I88" s="23"/>
      <c r="J88" s="23"/>
      <c r="K88" s="23">
        <v>2</v>
      </c>
      <c r="L88" s="23">
        <v>2</v>
      </c>
      <c r="M88" s="24">
        <f>(G88/F88)</f>
        <v>0.5</v>
      </c>
      <c r="N88" s="23">
        <f>(G88+K88+L88)</f>
        <v>7</v>
      </c>
      <c r="O88" s="27">
        <f>(N88/F88)</f>
        <v>1.1666666666666667</v>
      </c>
      <c r="P88" s="26">
        <f>((G88-H88-I88-J88)+(2*H88)+(3*I88)+(4*J88))/F88</f>
        <v>0.5</v>
      </c>
      <c r="Q88" s="30"/>
    </row>
    <row r="89" spans="1:17" ht="15" customHeight="1">
      <c r="A89" s="13" t="s">
        <v>46</v>
      </c>
      <c r="B89" s="23">
        <v>3</v>
      </c>
      <c r="C89" s="23">
        <v>7</v>
      </c>
      <c r="D89" s="23"/>
      <c r="E89" s="23">
        <v>1</v>
      </c>
      <c r="F89" s="23">
        <v>6</v>
      </c>
      <c r="G89" s="23">
        <v>3</v>
      </c>
      <c r="H89" s="23"/>
      <c r="I89" s="23"/>
      <c r="J89" s="23"/>
      <c r="K89" s="23">
        <v>2</v>
      </c>
      <c r="L89" s="23">
        <v>1</v>
      </c>
      <c r="M89" s="24">
        <f>(G89/F89)</f>
        <v>0.5</v>
      </c>
      <c r="N89" s="23">
        <f>(G89+K89+L89)</f>
        <v>6</v>
      </c>
      <c r="O89" s="27">
        <f>(N89/F89)</f>
        <v>1</v>
      </c>
      <c r="P89" s="26">
        <f>((G89-H89-I89-J89)+(2*H89)+(3*I89)+(4*J89))/F89</f>
        <v>0.5</v>
      </c>
      <c r="Q89" s="30"/>
    </row>
    <row r="90" spans="1:17" ht="15" customHeight="1">
      <c r="A90" s="13" t="s">
        <v>82</v>
      </c>
      <c r="B90" s="23">
        <v>3</v>
      </c>
      <c r="C90" s="23">
        <v>6</v>
      </c>
      <c r="D90" s="23"/>
      <c r="E90" s="23"/>
      <c r="F90" s="23">
        <v>6</v>
      </c>
      <c r="G90" s="23">
        <v>3</v>
      </c>
      <c r="H90" s="23"/>
      <c r="I90" s="23"/>
      <c r="J90" s="23"/>
      <c r="K90" s="23">
        <v>2</v>
      </c>
      <c r="L90" s="23"/>
      <c r="M90" s="24">
        <f>(G90/F90)</f>
        <v>0.5</v>
      </c>
      <c r="N90" s="23">
        <f>(G90+K90+L90)</f>
        <v>5</v>
      </c>
      <c r="O90" s="27">
        <f>(N90/F90)</f>
        <v>0.83333333333333337</v>
      </c>
      <c r="P90" s="26">
        <f>((G90-H90-I90-J90)+(2*H90)+(3*I90)+(4*J90))/F90</f>
        <v>0.5</v>
      </c>
      <c r="Q90" s="30"/>
    </row>
    <row r="91" spans="1:17" ht="15" customHeight="1">
      <c r="A91" s="13" t="s">
        <v>83</v>
      </c>
      <c r="B91" s="23">
        <v>3</v>
      </c>
      <c r="C91" s="23">
        <v>6</v>
      </c>
      <c r="D91" s="23"/>
      <c r="E91" s="23"/>
      <c r="F91" s="23">
        <v>6</v>
      </c>
      <c r="G91" s="23">
        <v>3</v>
      </c>
      <c r="H91" s="23"/>
      <c r="I91" s="23"/>
      <c r="J91" s="23"/>
      <c r="K91" s="23"/>
      <c r="L91" s="23">
        <v>1</v>
      </c>
      <c r="M91" s="24">
        <f>(G91/F91)</f>
        <v>0.5</v>
      </c>
      <c r="N91" s="23">
        <f>(G91+K91+L91)</f>
        <v>4</v>
      </c>
      <c r="O91" s="27">
        <f>(N91/F91)</f>
        <v>0.66666666666666663</v>
      </c>
      <c r="P91" s="26">
        <f>((G91-H91-I91-J91)+(2*H91)+(3*I91)+(4*J91))/F91</f>
        <v>0.5</v>
      </c>
      <c r="Q91" s="30"/>
    </row>
    <row r="92" spans="1:17" ht="15" customHeight="1">
      <c r="A92" s="13" t="s">
        <v>20</v>
      </c>
      <c r="B92" s="23">
        <v>3</v>
      </c>
      <c r="C92" s="23">
        <v>7</v>
      </c>
      <c r="D92" s="23">
        <v>1</v>
      </c>
      <c r="E92" s="23"/>
      <c r="F92" s="23">
        <v>6</v>
      </c>
      <c r="G92" s="23">
        <v>2</v>
      </c>
      <c r="H92" s="23"/>
      <c r="I92" s="23"/>
      <c r="J92" s="23"/>
      <c r="K92" s="23">
        <v>1</v>
      </c>
      <c r="L92" s="23"/>
      <c r="M92" s="24">
        <f>(G92/F92)</f>
        <v>0.33333333333333331</v>
      </c>
      <c r="N92" s="23">
        <f>(G92+K92+L92)</f>
        <v>3</v>
      </c>
      <c r="O92" s="27">
        <f>(N92/F92)</f>
        <v>0.5</v>
      </c>
      <c r="P92" s="26">
        <f>((G92-H92-I92-J92)+(2*H92)+(3*I92)+(4*J92))/F92</f>
        <v>0.33333333333333331</v>
      </c>
      <c r="Q92" s="30"/>
    </row>
    <row r="93" spans="1:17" ht="5.0999999999999996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20"/>
      <c r="P93" s="16"/>
      <c r="Q93" s="30"/>
    </row>
    <row r="94" spans="1:17" ht="15">
      <c r="A94" s="5" t="s">
        <v>8</v>
      </c>
      <c r="B94" s="5"/>
      <c r="C94" s="17">
        <f t="shared" ref="C94:L94" si="2">SUM(C81:C93)</f>
        <v>79</v>
      </c>
      <c r="D94" s="6">
        <f t="shared" si="2"/>
        <v>3</v>
      </c>
      <c r="E94" s="6">
        <f t="shared" si="2"/>
        <v>1</v>
      </c>
      <c r="F94" s="17">
        <f t="shared" si="2"/>
        <v>75</v>
      </c>
      <c r="G94" s="17">
        <f t="shared" si="2"/>
        <v>39</v>
      </c>
      <c r="H94" s="6">
        <f t="shared" si="2"/>
        <v>5</v>
      </c>
      <c r="I94" s="6">
        <f t="shared" si="2"/>
        <v>1</v>
      </c>
      <c r="J94" s="6">
        <f t="shared" si="2"/>
        <v>1</v>
      </c>
      <c r="K94" s="17">
        <f t="shared" si="2"/>
        <v>24</v>
      </c>
      <c r="L94" s="17">
        <f t="shared" si="2"/>
        <v>24</v>
      </c>
      <c r="M94" s="1">
        <f>(G94/F94)</f>
        <v>0.52</v>
      </c>
      <c r="N94" s="10">
        <f>G94+K94+L94</f>
        <v>87</v>
      </c>
      <c r="O94" s="21">
        <f>N94/F94</f>
        <v>1.1599999999999999</v>
      </c>
      <c r="P94" s="18">
        <f>((G94-H94-I94-J94)+(2*H94)+(3*I94)+(4*J94))/F94</f>
        <v>0.65333333333333332</v>
      </c>
      <c r="Q94" s="30"/>
    </row>
    <row r="95" spans="1:17" ht="5.0999999999999996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7"/>
      <c r="P95" s="46"/>
    </row>
    <row r="96" spans="1:17" ht="26.25">
      <c r="A96" s="77" t="s">
        <v>71</v>
      </c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6"/>
    </row>
    <row r="97" spans="1:17" ht="15" customHeight="1">
      <c r="A97" s="2" t="s">
        <v>15</v>
      </c>
      <c r="B97" s="3" t="s">
        <v>16</v>
      </c>
      <c r="C97" s="3" t="s">
        <v>21</v>
      </c>
      <c r="D97" s="3" t="s">
        <v>14</v>
      </c>
      <c r="E97" s="3" t="s">
        <v>18</v>
      </c>
      <c r="F97" s="3" t="s">
        <v>0</v>
      </c>
      <c r="G97" s="3" t="s">
        <v>1</v>
      </c>
      <c r="H97" s="3" t="s">
        <v>2</v>
      </c>
      <c r="I97" s="3" t="s">
        <v>3</v>
      </c>
      <c r="J97" s="3" t="s">
        <v>4</v>
      </c>
      <c r="K97" s="3" t="s">
        <v>5</v>
      </c>
      <c r="L97" s="3" t="s">
        <v>6</v>
      </c>
      <c r="M97" s="3" t="s">
        <v>7</v>
      </c>
      <c r="N97" s="3" t="s">
        <v>9</v>
      </c>
      <c r="O97" s="19" t="s">
        <v>10</v>
      </c>
      <c r="P97" s="3" t="s">
        <v>22</v>
      </c>
    </row>
    <row r="98" spans="1:17" ht="5.0999999999999996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20"/>
      <c r="P98" s="7"/>
    </row>
    <row r="99" spans="1:17" ht="15" customHeight="1">
      <c r="A99" s="12" t="s">
        <v>43</v>
      </c>
      <c r="B99" s="23">
        <v>2</v>
      </c>
      <c r="C99" s="23">
        <v>4</v>
      </c>
      <c r="D99" s="23"/>
      <c r="E99" s="23"/>
      <c r="F99" s="23">
        <v>4</v>
      </c>
      <c r="G99" s="23">
        <v>3</v>
      </c>
      <c r="H99" s="23">
        <v>1</v>
      </c>
      <c r="I99" s="23"/>
      <c r="J99" s="23"/>
      <c r="K99" s="23">
        <v>1</v>
      </c>
      <c r="L99" s="23">
        <v>1</v>
      </c>
      <c r="M99" s="24">
        <f>(G99/F99)</f>
        <v>0.75</v>
      </c>
      <c r="N99" s="23">
        <f>(G99+K99+L99)</f>
        <v>5</v>
      </c>
      <c r="O99" s="27">
        <f>(N99/F99)</f>
        <v>1.25</v>
      </c>
      <c r="P99" s="26">
        <f>((G99-H99-I99-J99)+(2*H99)+(3*I99)+(4*J99))/F99</f>
        <v>1</v>
      </c>
    </row>
    <row r="100" spans="1:17" ht="15" customHeight="1">
      <c r="A100" s="11" t="s">
        <v>45</v>
      </c>
      <c r="B100" s="23">
        <v>2</v>
      </c>
      <c r="C100" s="23">
        <v>4</v>
      </c>
      <c r="D100" s="23"/>
      <c r="E100" s="23"/>
      <c r="F100" s="23">
        <v>4</v>
      </c>
      <c r="G100" s="23">
        <v>2</v>
      </c>
      <c r="H100" s="23"/>
      <c r="I100" s="23"/>
      <c r="J100" s="23"/>
      <c r="K100" s="23"/>
      <c r="L100" s="23">
        <v>2</v>
      </c>
      <c r="M100" s="24">
        <f>(G100/F100)</f>
        <v>0.5</v>
      </c>
      <c r="N100" s="23">
        <f>(G100+K100+L100)</f>
        <v>4</v>
      </c>
      <c r="O100" s="27">
        <f>(N100/F100)</f>
        <v>1</v>
      </c>
      <c r="P100" s="26">
        <f>((G100-H100-I100-J100)+(2*H100)+(3*I100)+(4*J100))/F100</f>
        <v>0.5</v>
      </c>
      <c r="Q100" s="30"/>
    </row>
    <row r="101" spans="1:17" ht="15" customHeight="1">
      <c r="A101" s="11" t="s">
        <v>53</v>
      </c>
      <c r="B101" s="23">
        <v>2</v>
      </c>
      <c r="C101" s="23">
        <v>5</v>
      </c>
      <c r="D101" s="23"/>
      <c r="E101" s="23"/>
      <c r="F101" s="23">
        <v>5</v>
      </c>
      <c r="G101" s="23">
        <v>3</v>
      </c>
      <c r="H101" s="23"/>
      <c r="I101" s="23"/>
      <c r="J101" s="23"/>
      <c r="K101" s="23">
        <v>1</v>
      </c>
      <c r="L101" s="23"/>
      <c r="M101" s="24">
        <f>(G101/F101)</f>
        <v>0.6</v>
      </c>
      <c r="N101" s="23">
        <f>(G101+K101+L101)</f>
        <v>4</v>
      </c>
      <c r="O101" s="27">
        <f>(N101/F101)</f>
        <v>0.8</v>
      </c>
      <c r="P101" s="26">
        <f>((G101-H101-I101-J101)+(2*H101)+(3*I101)+(4*J101))/F101</f>
        <v>0.6</v>
      </c>
      <c r="Q101" s="30"/>
    </row>
    <row r="102" spans="1:17" ht="15" customHeight="1">
      <c r="A102" s="13" t="s">
        <v>82</v>
      </c>
      <c r="B102" s="23">
        <v>2</v>
      </c>
      <c r="C102" s="23">
        <v>4</v>
      </c>
      <c r="D102" s="23"/>
      <c r="E102" s="23"/>
      <c r="F102" s="23">
        <v>4</v>
      </c>
      <c r="G102" s="23">
        <v>3</v>
      </c>
      <c r="H102" s="23"/>
      <c r="I102" s="23"/>
      <c r="J102" s="23"/>
      <c r="K102" s="23"/>
      <c r="L102" s="23"/>
      <c r="M102" s="24">
        <f>(G102/F102)</f>
        <v>0.75</v>
      </c>
      <c r="N102" s="23">
        <f>(G102+K102+L102)</f>
        <v>3</v>
      </c>
      <c r="O102" s="27">
        <f>(N102/F102)</f>
        <v>0.75</v>
      </c>
      <c r="P102" s="26">
        <f>((G102-H102-I102-J102)+(2*H102)+(3*I102)+(4*J102))/F102</f>
        <v>0.75</v>
      </c>
      <c r="Q102" s="30"/>
    </row>
    <row r="103" spans="1:17" ht="15" customHeight="1">
      <c r="A103" s="12" t="s">
        <v>36</v>
      </c>
      <c r="B103" s="23">
        <v>2</v>
      </c>
      <c r="C103" s="23">
        <v>5</v>
      </c>
      <c r="D103" s="23"/>
      <c r="E103" s="23"/>
      <c r="F103" s="23">
        <v>5</v>
      </c>
      <c r="G103" s="23">
        <v>2</v>
      </c>
      <c r="H103" s="23">
        <v>1</v>
      </c>
      <c r="I103" s="23"/>
      <c r="J103" s="23"/>
      <c r="K103" s="23">
        <v>1</v>
      </c>
      <c r="L103" s="23"/>
      <c r="M103" s="24">
        <f>(G103/F103)</f>
        <v>0.4</v>
      </c>
      <c r="N103" s="23">
        <f>(G103+K103+L103)</f>
        <v>3</v>
      </c>
      <c r="O103" s="27">
        <f>(N103/F103)</f>
        <v>0.6</v>
      </c>
      <c r="P103" s="26">
        <f>((G103-H103-I103-J103)+(2*H103)+(3*I103)+(4*J103))/F103</f>
        <v>0.6</v>
      </c>
      <c r="Q103" s="30"/>
    </row>
    <row r="104" spans="1:17" ht="15" customHeight="1">
      <c r="A104" s="13" t="s">
        <v>46</v>
      </c>
      <c r="B104" s="23">
        <v>2</v>
      </c>
      <c r="C104" s="23">
        <v>4</v>
      </c>
      <c r="D104" s="23"/>
      <c r="E104" s="23"/>
      <c r="F104" s="23">
        <v>4</v>
      </c>
      <c r="G104" s="23">
        <v>2</v>
      </c>
      <c r="H104" s="23"/>
      <c r="I104" s="23"/>
      <c r="J104" s="23"/>
      <c r="K104" s="23"/>
      <c r="L104" s="23"/>
      <c r="M104" s="24">
        <f>(G104/F104)</f>
        <v>0.5</v>
      </c>
      <c r="N104" s="23">
        <f>(G104+K104+L104)</f>
        <v>2</v>
      </c>
      <c r="O104" s="27">
        <f>(N104/F104)</f>
        <v>0.5</v>
      </c>
      <c r="P104" s="26">
        <f>((G104-H104-I104-J104)+(2*H104)+(3*I104)+(4*J104))/F104</f>
        <v>0.5</v>
      </c>
      <c r="Q104" s="30"/>
    </row>
    <row r="105" spans="1:17" ht="15" customHeight="1">
      <c r="A105" s="12" t="s">
        <v>73</v>
      </c>
      <c r="B105" s="23">
        <v>2</v>
      </c>
      <c r="C105" s="23">
        <v>4</v>
      </c>
      <c r="D105" s="23"/>
      <c r="E105" s="23"/>
      <c r="F105" s="23">
        <v>4</v>
      </c>
      <c r="G105" s="23">
        <v>2</v>
      </c>
      <c r="H105" s="23"/>
      <c r="I105" s="23"/>
      <c r="J105" s="23"/>
      <c r="K105" s="23"/>
      <c r="L105" s="23"/>
      <c r="M105" s="24">
        <f>(G105/F105)</f>
        <v>0.5</v>
      </c>
      <c r="N105" s="23">
        <f>(G105+K105+L105)</f>
        <v>2</v>
      </c>
      <c r="O105" s="27">
        <f>(N105/F105)</f>
        <v>0.5</v>
      </c>
      <c r="P105" s="26">
        <f>((G105-H105-I105-J105)+(2*H105)+(3*I105)+(4*J105))/F105</f>
        <v>0.5</v>
      </c>
      <c r="Q105" s="30"/>
    </row>
    <row r="106" spans="1:17" ht="15" customHeight="1">
      <c r="A106" s="11" t="s">
        <v>34</v>
      </c>
      <c r="B106" s="23">
        <v>2</v>
      </c>
      <c r="C106" s="23">
        <v>3</v>
      </c>
      <c r="D106" s="23"/>
      <c r="E106" s="23"/>
      <c r="F106" s="23">
        <v>3</v>
      </c>
      <c r="G106" s="23">
        <v>1</v>
      </c>
      <c r="H106" s="23"/>
      <c r="I106" s="23"/>
      <c r="J106" s="23"/>
      <c r="K106" s="23"/>
      <c r="L106" s="23"/>
      <c r="M106" s="24">
        <f>(G106/F106)</f>
        <v>0.33333333333333331</v>
      </c>
      <c r="N106" s="23">
        <f>(G106+K106+L106)</f>
        <v>1</v>
      </c>
      <c r="O106" s="27">
        <f>(N106/F106)</f>
        <v>0.33333333333333331</v>
      </c>
      <c r="P106" s="26">
        <f>((G106-H106-I106-J106)+(2*H106)+(3*I106)+(4*J106))/F106</f>
        <v>0.33333333333333331</v>
      </c>
      <c r="Q106" s="30"/>
    </row>
    <row r="107" spans="1:17" ht="15" customHeight="1">
      <c r="A107" s="12" t="s">
        <v>59</v>
      </c>
      <c r="B107" s="23">
        <v>2</v>
      </c>
      <c r="C107" s="23">
        <v>4</v>
      </c>
      <c r="D107" s="23"/>
      <c r="E107" s="23"/>
      <c r="F107" s="23">
        <v>4</v>
      </c>
      <c r="G107" s="23">
        <v>1</v>
      </c>
      <c r="H107" s="23"/>
      <c r="I107" s="23"/>
      <c r="J107" s="23"/>
      <c r="K107" s="23"/>
      <c r="L107" s="23"/>
      <c r="M107" s="24">
        <f>(G107/F107)</f>
        <v>0.25</v>
      </c>
      <c r="N107" s="23">
        <f>(G107+K107+L107)</f>
        <v>1</v>
      </c>
      <c r="O107" s="27">
        <f>(N107/F107)</f>
        <v>0.25</v>
      </c>
      <c r="P107" s="26">
        <f>((G107-H107-I107-J107)+(2*H107)+(3*I107)+(4*J107))/F107</f>
        <v>0.25</v>
      </c>
      <c r="Q107" s="30"/>
    </row>
    <row r="108" spans="1:17" ht="15" customHeight="1">
      <c r="A108" s="11" t="s">
        <v>12</v>
      </c>
      <c r="B108" s="23">
        <v>2</v>
      </c>
      <c r="C108" s="23">
        <v>3</v>
      </c>
      <c r="D108" s="23"/>
      <c r="E108" s="23"/>
      <c r="F108" s="23">
        <v>3</v>
      </c>
      <c r="G108" s="23"/>
      <c r="H108" s="23"/>
      <c r="I108" s="23"/>
      <c r="J108" s="23"/>
      <c r="K108" s="23"/>
      <c r="L108" s="23"/>
      <c r="M108" s="24">
        <f>(G108/F108)</f>
        <v>0</v>
      </c>
      <c r="N108" s="23">
        <f>(G108+K108+L108)</f>
        <v>0</v>
      </c>
      <c r="O108" s="27">
        <f>(N108/F108)</f>
        <v>0</v>
      </c>
      <c r="P108" s="26">
        <f>((G108-H108-I108-J108)+(2*H108)+(3*I108)+(4*J108))/F108</f>
        <v>0</v>
      </c>
      <c r="Q108" s="30"/>
    </row>
    <row r="109" spans="1:17" ht="15" customHeight="1">
      <c r="A109" s="13" t="s">
        <v>20</v>
      </c>
      <c r="B109" s="23">
        <v>2</v>
      </c>
      <c r="C109" s="23">
        <v>4</v>
      </c>
      <c r="D109" s="23"/>
      <c r="E109" s="23"/>
      <c r="F109" s="23">
        <v>4</v>
      </c>
      <c r="G109" s="23"/>
      <c r="H109" s="23"/>
      <c r="I109" s="23"/>
      <c r="J109" s="23"/>
      <c r="K109" s="23"/>
      <c r="L109" s="23"/>
      <c r="M109" s="24">
        <f>(G109/F109)</f>
        <v>0</v>
      </c>
      <c r="N109" s="23">
        <f>(G109+K109+L109)</f>
        <v>0</v>
      </c>
      <c r="O109" s="27">
        <f>(N109/F109)</f>
        <v>0</v>
      </c>
      <c r="P109" s="26">
        <f>((G109-H109-I109-J109)+(2*H109)+(3*I109)+(4*J109))/F109</f>
        <v>0</v>
      </c>
      <c r="Q109" s="30"/>
    </row>
    <row r="110" spans="1:17" ht="15" customHeight="1">
      <c r="A110" s="13" t="s">
        <v>83</v>
      </c>
      <c r="B110" s="23">
        <v>2</v>
      </c>
      <c r="C110" s="23">
        <v>3</v>
      </c>
      <c r="D110" s="23"/>
      <c r="E110" s="23"/>
      <c r="F110" s="23">
        <v>3</v>
      </c>
      <c r="G110" s="23"/>
      <c r="H110" s="23"/>
      <c r="I110" s="23"/>
      <c r="J110" s="23"/>
      <c r="K110" s="23"/>
      <c r="L110" s="23"/>
      <c r="M110" s="24">
        <f>(G110/F110)</f>
        <v>0</v>
      </c>
      <c r="N110" s="23">
        <f>(G110+K110+L110)</f>
        <v>0</v>
      </c>
      <c r="O110" s="27">
        <f>(N110/F110)</f>
        <v>0</v>
      </c>
      <c r="P110" s="26">
        <f>((G110-H110-I110-J110)+(2*H110)+(3*I110)+(4*J110))/F110</f>
        <v>0</v>
      </c>
      <c r="Q110" s="30"/>
    </row>
    <row r="111" spans="1:17" ht="5.0999999999999996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20"/>
      <c r="P111" s="16"/>
    </row>
    <row r="112" spans="1:17" ht="15" customHeight="1">
      <c r="A112" s="5" t="s">
        <v>8</v>
      </c>
      <c r="B112" s="5"/>
      <c r="C112" s="17">
        <f t="shared" ref="C112:L112" si="3">SUM(C99:C111)</f>
        <v>47</v>
      </c>
      <c r="D112" s="6">
        <f t="shared" si="3"/>
        <v>0</v>
      </c>
      <c r="E112" s="6">
        <f t="shared" si="3"/>
        <v>0</v>
      </c>
      <c r="F112" s="17">
        <f t="shared" si="3"/>
        <v>47</v>
      </c>
      <c r="G112" s="17">
        <f t="shared" si="3"/>
        <v>19</v>
      </c>
      <c r="H112" s="6">
        <f t="shared" si="3"/>
        <v>2</v>
      </c>
      <c r="I112" s="6">
        <f t="shared" si="3"/>
        <v>0</v>
      </c>
      <c r="J112" s="6">
        <f t="shared" si="3"/>
        <v>0</v>
      </c>
      <c r="K112" s="17">
        <f t="shared" si="3"/>
        <v>3</v>
      </c>
      <c r="L112" s="17">
        <f t="shared" si="3"/>
        <v>3</v>
      </c>
      <c r="M112" s="1">
        <f>(G112/F112)</f>
        <v>0.40425531914893614</v>
      </c>
      <c r="N112" s="10">
        <f>G112+K112+L112</f>
        <v>25</v>
      </c>
      <c r="O112" s="21">
        <f>N112/F112</f>
        <v>0.53191489361702127</v>
      </c>
      <c r="P112" s="18">
        <f>((G112-H112-I112-J112)+(2*H112)+(3*I112)+(4*J112))/F112</f>
        <v>0.44680851063829785</v>
      </c>
    </row>
    <row r="113" spans="1:17" ht="1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9"/>
      <c r="P113" s="48"/>
    </row>
    <row r="114" spans="1:17" ht="5.0999999999999996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9"/>
      <c r="P114" s="48"/>
    </row>
    <row r="115" spans="1:17" ht="26.25">
      <c r="A115" s="77" t="s">
        <v>91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6"/>
      <c r="Q115" s="30"/>
    </row>
    <row r="116" spans="1:17" ht="15.75">
      <c r="A116" s="2" t="s">
        <v>15</v>
      </c>
      <c r="B116" s="3" t="s">
        <v>16</v>
      </c>
      <c r="C116" s="3" t="s">
        <v>21</v>
      </c>
      <c r="D116" s="3" t="s">
        <v>14</v>
      </c>
      <c r="E116" s="3" t="s">
        <v>18</v>
      </c>
      <c r="F116" s="3" t="s">
        <v>0</v>
      </c>
      <c r="G116" s="3" t="s">
        <v>1</v>
      </c>
      <c r="H116" s="3" t="s">
        <v>2</v>
      </c>
      <c r="I116" s="3" t="s">
        <v>3</v>
      </c>
      <c r="J116" s="3" t="s">
        <v>4</v>
      </c>
      <c r="K116" s="3" t="s">
        <v>5</v>
      </c>
      <c r="L116" s="3" t="s">
        <v>6</v>
      </c>
      <c r="M116" s="3" t="s">
        <v>7</v>
      </c>
      <c r="N116" s="3" t="s">
        <v>9</v>
      </c>
      <c r="O116" s="19" t="s">
        <v>10</v>
      </c>
      <c r="P116" s="3" t="s">
        <v>22</v>
      </c>
      <c r="Q116" s="30"/>
    </row>
    <row r="117" spans="1:17" ht="5.0999999999999996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20"/>
      <c r="P117" s="7"/>
      <c r="Q117" s="30"/>
    </row>
    <row r="118" spans="1:17" ht="15" customHeight="1">
      <c r="A118" s="12" t="s">
        <v>43</v>
      </c>
      <c r="B118" s="23">
        <v>5</v>
      </c>
      <c r="C118" s="23">
        <v>11</v>
      </c>
      <c r="D118" s="23"/>
      <c r="E118" s="23"/>
      <c r="F118" s="23">
        <v>11</v>
      </c>
      <c r="G118" s="23">
        <v>6</v>
      </c>
      <c r="H118" s="23">
        <v>3</v>
      </c>
      <c r="I118" s="23">
        <v>1</v>
      </c>
      <c r="J118" s="23"/>
      <c r="K118" s="23">
        <v>4</v>
      </c>
      <c r="L118" s="23">
        <v>5</v>
      </c>
      <c r="M118" s="24">
        <f>(G118/F118)</f>
        <v>0.54545454545454541</v>
      </c>
      <c r="N118" s="23">
        <f>(G118+K118+L118)</f>
        <v>15</v>
      </c>
      <c r="O118" s="27">
        <f>(N118/F118)</f>
        <v>1.3636363636363635</v>
      </c>
      <c r="P118" s="26">
        <f>((G118-H118-I118-J118)+(2*H118)+(3*I118)+(4*J118))/F118</f>
        <v>1</v>
      </c>
      <c r="Q118" s="30"/>
    </row>
    <row r="119" spans="1:17" ht="15" customHeight="1">
      <c r="A119" s="11" t="s">
        <v>53</v>
      </c>
      <c r="B119" s="23">
        <v>5</v>
      </c>
      <c r="C119" s="23">
        <v>12</v>
      </c>
      <c r="D119" s="23">
        <v>1</v>
      </c>
      <c r="E119" s="23"/>
      <c r="F119" s="23">
        <v>11</v>
      </c>
      <c r="G119" s="23">
        <v>6</v>
      </c>
      <c r="H119" s="23"/>
      <c r="I119" s="23"/>
      <c r="J119" s="23">
        <v>1</v>
      </c>
      <c r="K119" s="23">
        <v>5</v>
      </c>
      <c r="L119" s="23">
        <v>3</v>
      </c>
      <c r="M119" s="24">
        <f>(G119/F119)</f>
        <v>0.54545454545454541</v>
      </c>
      <c r="N119" s="23">
        <f>(G119+K119+L119)</f>
        <v>14</v>
      </c>
      <c r="O119" s="27">
        <f>(N119/F119)</f>
        <v>1.2727272727272727</v>
      </c>
      <c r="P119" s="26">
        <f>((G119-H119-I119-J119)+(2*H119)+(3*I119)+(4*J119))/F119</f>
        <v>0.81818181818181823</v>
      </c>
      <c r="Q119" s="30"/>
    </row>
    <row r="120" spans="1:17" ht="15" customHeight="1">
      <c r="A120" s="11" t="s">
        <v>45</v>
      </c>
      <c r="B120" s="23">
        <v>5</v>
      </c>
      <c r="C120" s="23">
        <v>11</v>
      </c>
      <c r="D120" s="23"/>
      <c r="E120" s="23"/>
      <c r="F120" s="23">
        <v>11</v>
      </c>
      <c r="G120" s="23">
        <v>7</v>
      </c>
      <c r="H120" s="23">
        <v>1</v>
      </c>
      <c r="I120" s="23"/>
      <c r="J120" s="23"/>
      <c r="K120" s="23"/>
      <c r="L120" s="23">
        <v>6</v>
      </c>
      <c r="M120" s="24">
        <f>(G120/F120)</f>
        <v>0.63636363636363635</v>
      </c>
      <c r="N120" s="23">
        <f>(G120+K120+L120)</f>
        <v>13</v>
      </c>
      <c r="O120" s="27">
        <f>(N120/F120)</f>
        <v>1.1818181818181819</v>
      </c>
      <c r="P120" s="26">
        <f>((G120-H120-I120-J120)+(2*H120)+(3*I120)+(4*J120))/F120</f>
        <v>0.72727272727272729</v>
      </c>
      <c r="Q120" s="30"/>
    </row>
    <row r="121" spans="1:17" ht="15" customHeight="1">
      <c r="A121" s="12" t="s">
        <v>36</v>
      </c>
      <c r="B121" s="23">
        <v>5</v>
      </c>
      <c r="C121" s="23">
        <v>13</v>
      </c>
      <c r="D121" s="23"/>
      <c r="E121" s="23"/>
      <c r="F121" s="23">
        <v>13</v>
      </c>
      <c r="G121" s="23">
        <v>6</v>
      </c>
      <c r="H121" s="23">
        <v>1</v>
      </c>
      <c r="I121" s="23"/>
      <c r="J121" s="23"/>
      <c r="K121" s="23">
        <v>4</v>
      </c>
      <c r="L121" s="23">
        <v>2</v>
      </c>
      <c r="M121" s="24">
        <f>(G121/F121)</f>
        <v>0.46153846153846156</v>
      </c>
      <c r="N121" s="23">
        <f>(G121+K121+L121)</f>
        <v>12</v>
      </c>
      <c r="O121" s="27">
        <f>(N121/F121)</f>
        <v>0.92307692307692313</v>
      </c>
      <c r="P121" s="26">
        <f>((G121-H121-I121-J121)+(2*H121)+(3*I121)+(4*J121))/F121</f>
        <v>0.53846153846153844</v>
      </c>
      <c r="Q121" s="30"/>
    </row>
    <row r="122" spans="1:17" ht="15" customHeight="1">
      <c r="A122" s="11" t="s">
        <v>34</v>
      </c>
      <c r="B122" s="23">
        <v>5</v>
      </c>
      <c r="C122" s="23">
        <v>9</v>
      </c>
      <c r="D122" s="23">
        <v>1</v>
      </c>
      <c r="E122" s="23"/>
      <c r="F122" s="23">
        <v>8</v>
      </c>
      <c r="G122" s="23">
        <v>4</v>
      </c>
      <c r="H122" s="23">
        <v>1</v>
      </c>
      <c r="I122" s="23"/>
      <c r="J122" s="23"/>
      <c r="K122" s="23">
        <v>2</v>
      </c>
      <c r="L122" s="23">
        <v>4</v>
      </c>
      <c r="M122" s="24">
        <f>(G122/F122)</f>
        <v>0.5</v>
      </c>
      <c r="N122" s="23">
        <f>(G122+K122+L122)</f>
        <v>10</v>
      </c>
      <c r="O122" s="27">
        <f>(N122/F122)</f>
        <v>1.25</v>
      </c>
      <c r="P122" s="26">
        <f>((G122-H122-I122-J122)+(2*H122)+(3*I122)+(4*J122))/F122</f>
        <v>0.625</v>
      </c>
      <c r="Q122" s="30"/>
    </row>
    <row r="123" spans="1:17" ht="15" customHeight="1">
      <c r="A123" s="12" t="s">
        <v>73</v>
      </c>
      <c r="B123" s="23">
        <v>5</v>
      </c>
      <c r="C123" s="23">
        <v>10</v>
      </c>
      <c r="D123" s="23"/>
      <c r="E123" s="23"/>
      <c r="F123" s="23">
        <v>10</v>
      </c>
      <c r="G123" s="23">
        <v>5</v>
      </c>
      <c r="H123" s="23">
        <v>1</v>
      </c>
      <c r="I123" s="23"/>
      <c r="J123" s="23"/>
      <c r="K123" s="23">
        <v>2</v>
      </c>
      <c r="L123" s="23">
        <v>2</v>
      </c>
      <c r="M123" s="24">
        <f>(G123/F123)</f>
        <v>0.5</v>
      </c>
      <c r="N123" s="23">
        <f>(G123+K123+L123)</f>
        <v>9</v>
      </c>
      <c r="O123" s="27">
        <f>(N123/F123)</f>
        <v>0.9</v>
      </c>
      <c r="P123" s="26">
        <f>((G123-H123-I123-J123)+(2*H123)+(3*I123)+(4*J123))/F123</f>
        <v>0.6</v>
      </c>
      <c r="Q123" s="30"/>
    </row>
    <row r="124" spans="1:17" ht="15" customHeight="1">
      <c r="A124" s="11" t="s">
        <v>12</v>
      </c>
      <c r="B124" s="23">
        <v>5</v>
      </c>
      <c r="C124" s="23">
        <v>9</v>
      </c>
      <c r="D124" s="23"/>
      <c r="E124" s="23"/>
      <c r="F124" s="23">
        <v>9</v>
      </c>
      <c r="G124" s="23">
        <v>4</v>
      </c>
      <c r="H124" s="23"/>
      <c r="I124" s="23"/>
      <c r="J124" s="23"/>
      <c r="K124" s="23">
        <v>3</v>
      </c>
      <c r="L124" s="23">
        <v>1</v>
      </c>
      <c r="M124" s="24">
        <f>(G124/F124)</f>
        <v>0.44444444444444442</v>
      </c>
      <c r="N124" s="23">
        <f>(G124+K124+L124)</f>
        <v>8</v>
      </c>
      <c r="O124" s="27">
        <f>(N124/F124)</f>
        <v>0.88888888888888884</v>
      </c>
      <c r="P124" s="26">
        <f>((G124-H124-I124-J124)+(2*H124)+(3*I124)+(4*J124))/F124</f>
        <v>0.44444444444444442</v>
      </c>
      <c r="Q124" s="30"/>
    </row>
    <row r="125" spans="1:17" ht="15" customHeight="1">
      <c r="A125" s="13" t="s">
        <v>82</v>
      </c>
      <c r="B125" s="23">
        <v>5</v>
      </c>
      <c r="C125" s="23">
        <v>10</v>
      </c>
      <c r="D125" s="23"/>
      <c r="E125" s="23"/>
      <c r="F125" s="23">
        <v>10</v>
      </c>
      <c r="G125" s="23">
        <v>6</v>
      </c>
      <c r="H125" s="23"/>
      <c r="I125" s="23"/>
      <c r="J125" s="23"/>
      <c r="K125" s="23">
        <v>2</v>
      </c>
      <c r="L125" s="23"/>
      <c r="M125" s="24">
        <f>(G125/F125)</f>
        <v>0.6</v>
      </c>
      <c r="N125" s="23">
        <f>(G125+K125+L125)</f>
        <v>8</v>
      </c>
      <c r="O125" s="27">
        <f>(N125/F125)</f>
        <v>0.8</v>
      </c>
      <c r="P125" s="26">
        <f>((G125-H125-I125-J125)+(2*H125)+(3*I125)+(4*J125))/F125</f>
        <v>0.6</v>
      </c>
      <c r="Q125" s="30"/>
    </row>
    <row r="126" spans="1:17" ht="15" customHeight="1">
      <c r="A126" s="13" t="s">
        <v>46</v>
      </c>
      <c r="B126" s="23">
        <v>5</v>
      </c>
      <c r="C126" s="23">
        <v>11</v>
      </c>
      <c r="D126" s="23"/>
      <c r="E126" s="23">
        <v>1</v>
      </c>
      <c r="F126" s="23">
        <v>10</v>
      </c>
      <c r="G126" s="23">
        <v>5</v>
      </c>
      <c r="H126" s="23"/>
      <c r="I126" s="23"/>
      <c r="J126" s="23"/>
      <c r="K126" s="23">
        <v>2</v>
      </c>
      <c r="L126" s="23">
        <v>1</v>
      </c>
      <c r="M126" s="24">
        <f>(G126/F126)</f>
        <v>0.5</v>
      </c>
      <c r="N126" s="23">
        <f>(G126+K126+L126)</f>
        <v>8</v>
      </c>
      <c r="O126" s="27">
        <f>(N126/F126)</f>
        <v>0.8</v>
      </c>
      <c r="P126" s="26">
        <f>((G126-H126-I126-J126)+(2*H126)+(3*I126)+(4*J126))/F126</f>
        <v>0.5</v>
      </c>
      <c r="Q126" s="30"/>
    </row>
    <row r="127" spans="1:17" ht="15" customHeight="1">
      <c r="A127" s="12" t="s">
        <v>59</v>
      </c>
      <c r="B127" s="23">
        <v>5</v>
      </c>
      <c r="C127" s="23">
        <v>10</v>
      </c>
      <c r="D127" s="23"/>
      <c r="E127" s="23"/>
      <c r="F127" s="23">
        <v>10</v>
      </c>
      <c r="G127" s="23">
        <v>4</v>
      </c>
      <c r="H127" s="23"/>
      <c r="I127" s="23"/>
      <c r="J127" s="23"/>
      <c r="K127" s="23">
        <v>2</v>
      </c>
      <c r="L127" s="23">
        <v>2</v>
      </c>
      <c r="M127" s="24">
        <f>(G127/F127)</f>
        <v>0.4</v>
      </c>
      <c r="N127" s="23">
        <f>(G127+K127+L127)</f>
        <v>8</v>
      </c>
      <c r="O127" s="27">
        <f>(N127/F127)</f>
        <v>0.8</v>
      </c>
      <c r="P127" s="26">
        <f>((G127-H127-I127-J127)+(2*H127)+(3*I127)+(4*J127))/F127</f>
        <v>0.4</v>
      </c>
    </row>
    <row r="128" spans="1:17" ht="15" customHeight="1">
      <c r="A128" s="13" t="s">
        <v>83</v>
      </c>
      <c r="B128" s="23">
        <v>5</v>
      </c>
      <c r="C128" s="23">
        <v>9</v>
      </c>
      <c r="D128" s="23"/>
      <c r="E128" s="23"/>
      <c r="F128" s="23">
        <v>9</v>
      </c>
      <c r="G128" s="23">
        <v>3</v>
      </c>
      <c r="H128" s="23"/>
      <c r="I128" s="23"/>
      <c r="J128" s="23"/>
      <c r="K128" s="23"/>
      <c r="L128" s="23">
        <v>1</v>
      </c>
      <c r="M128" s="24">
        <f>(G128/F128)</f>
        <v>0.33333333333333331</v>
      </c>
      <c r="N128" s="23">
        <f>(G128+K128+L128)</f>
        <v>4</v>
      </c>
      <c r="O128" s="27">
        <f>(N128/F128)</f>
        <v>0.44444444444444442</v>
      </c>
      <c r="P128" s="26">
        <f>((G128-H128-I128-J128)+(2*H128)+(3*I128)+(4*J128))/F128</f>
        <v>0.33333333333333331</v>
      </c>
    </row>
    <row r="129" spans="1:17" ht="15" customHeight="1">
      <c r="A129" s="13" t="s">
        <v>20</v>
      </c>
      <c r="B129" s="23">
        <v>5</v>
      </c>
      <c r="C129" s="23">
        <v>11</v>
      </c>
      <c r="D129" s="23">
        <v>1</v>
      </c>
      <c r="E129" s="23"/>
      <c r="F129" s="23">
        <v>10</v>
      </c>
      <c r="G129" s="23">
        <v>2</v>
      </c>
      <c r="H129" s="23"/>
      <c r="I129" s="23"/>
      <c r="J129" s="23"/>
      <c r="K129" s="23">
        <v>1</v>
      </c>
      <c r="L129" s="23"/>
      <c r="M129" s="24">
        <f>(G129/F129)</f>
        <v>0.2</v>
      </c>
      <c r="N129" s="23">
        <f>(G129+K129+L129)</f>
        <v>3</v>
      </c>
      <c r="O129" s="27">
        <f>(N129/F129)</f>
        <v>0.3</v>
      </c>
      <c r="P129" s="26">
        <f>((G129-H129-I129-J129)+(2*H129)+(3*I129)+(4*J129))/F129</f>
        <v>0.2</v>
      </c>
    </row>
    <row r="130" spans="1:17" ht="5.0999999999999996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20"/>
      <c r="P130" s="16"/>
    </row>
    <row r="131" spans="1:17" ht="15">
      <c r="A131" s="5" t="s">
        <v>8</v>
      </c>
      <c r="B131" s="5"/>
      <c r="C131" s="17">
        <f t="shared" ref="C131:L131" si="4">SUM(C118:C130)</f>
        <v>126</v>
      </c>
      <c r="D131" s="6">
        <f t="shared" si="4"/>
        <v>3</v>
      </c>
      <c r="E131" s="6">
        <f t="shared" si="4"/>
        <v>1</v>
      </c>
      <c r="F131" s="17">
        <f t="shared" si="4"/>
        <v>122</v>
      </c>
      <c r="G131" s="17">
        <f t="shared" si="4"/>
        <v>58</v>
      </c>
      <c r="H131" s="6">
        <f t="shared" si="4"/>
        <v>7</v>
      </c>
      <c r="I131" s="6">
        <f t="shared" si="4"/>
        <v>1</v>
      </c>
      <c r="J131" s="6">
        <f t="shared" si="4"/>
        <v>1</v>
      </c>
      <c r="K131" s="17">
        <f t="shared" si="4"/>
        <v>27</v>
      </c>
      <c r="L131" s="17">
        <f t="shared" si="4"/>
        <v>27</v>
      </c>
      <c r="M131" s="1">
        <f>(G131/F131)</f>
        <v>0.47540983606557374</v>
      </c>
      <c r="N131" s="10">
        <f>G131+K131+L131</f>
        <v>112</v>
      </c>
      <c r="O131" s="21">
        <f>N131/F131</f>
        <v>0.91803278688524592</v>
      </c>
      <c r="P131" s="18">
        <f>((G131-H131-I131-J131)+(2*H131)+(3*I131)+(4*J131))/F131</f>
        <v>0.57377049180327866</v>
      </c>
      <c r="Q131" s="30"/>
    </row>
    <row r="132" spans="1:17" ht="15">
      <c r="A132" s="39"/>
      <c r="B132" s="39"/>
      <c r="C132" s="40"/>
      <c r="D132" s="41"/>
      <c r="E132" s="41"/>
      <c r="F132" s="40"/>
      <c r="G132" s="40"/>
      <c r="H132" s="41"/>
      <c r="I132" s="41"/>
      <c r="J132" s="41"/>
      <c r="K132" s="40"/>
      <c r="L132" s="40"/>
      <c r="M132" s="42"/>
      <c r="N132" s="43"/>
      <c r="O132" s="44"/>
      <c r="P132" s="58"/>
      <c r="Q132" s="30"/>
    </row>
    <row r="133" spans="1:17" ht="24.95" customHeight="1">
      <c r="A133" s="50"/>
      <c r="B133" s="50"/>
      <c r="C133" s="66"/>
      <c r="D133" s="67"/>
      <c r="E133" s="67"/>
      <c r="F133" s="66"/>
      <c r="G133" s="66"/>
      <c r="H133" s="67"/>
      <c r="I133" s="67"/>
      <c r="J133" s="67"/>
      <c r="K133" s="66"/>
      <c r="L133" s="66"/>
      <c r="M133" s="68"/>
      <c r="N133" s="67"/>
      <c r="O133" s="69"/>
      <c r="P133" s="70"/>
      <c r="Q133" s="30"/>
    </row>
    <row r="134" spans="1:17" ht="15">
      <c r="A134" s="59"/>
      <c r="B134" s="59"/>
      <c r="C134" s="60"/>
      <c r="D134" s="61"/>
      <c r="E134" s="61"/>
      <c r="F134" s="60"/>
      <c r="G134" s="60"/>
      <c r="H134" s="61"/>
      <c r="I134" s="61"/>
      <c r="J134" s="61"/>
      <c r="K134" s="60"/>
      <c r="L134" s="60"/>
      <c r="M134" s="62"/>
      <c r="N134" s="63"/>
      <c r="O134" s="64"/>
      <c r="P134" s="65"/>
      <c r="Q134" s="30"/>
    </row>
    <row r="135" spans="1:17" ht="26.25">
      <c r="A135" s="77" t="s">
        <v>85</v>
      </c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6"/>
      <c r="Q135" s="49"/>
    </row>
    <row r="136" spans="1:17" ht="15.75">
      <c r="A136" s="2" t="s">
        <v>15</v>
      </c>
      <c r="B136" s="3" t="s">
        <v>16</v>
      </c>
      <c r="C136" s="3" t="s">
        <v>21</v>
      </c>
      <c r="D136" s="3" t="s">
        <v>14</v>
      </c>
      <c r="E136" s="3" t="s">
        <v>18</v>
      </c>
      <c r="F136" s="3" t="s">
        <v>0</v>
      </c>
      <c r="G136" s="3" t="s">
        <v>1</v>
      </c>
      <c r="H136" s="3" t="s">
        <v>2</v>
      </c>
      <c r="I136" s="3" t="s">
        <v>3</v>
      </c>
      <c r="J136" s="3" t="s">
        <v>4</v>
      </c>
      <c r="K136" s="3" t="s">
        <v>5</v>
      </c>
      <c r="L136" s="3" t="s">
        <v>6</v>
      </c>
      <c r="M136" s="3" t="s">
        <v>7</v>
      </c>
      <c r="N136" s="3" t="s">
        <v>9</v>
      </c>
      <c r="O136" s="19" t="s">
        <v>10</v>
      </c>
      <c r="P136" s="3" t="s">
        <v>22</v>
      </c>
      <c r="Q136" s="30"/>
    </row>
    <row r="137" spans="1:17" ht="5.0999999999999996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20"/>
      <c r="P137" s="7"/>
      <c r="Q137" s="30"/>
    </row>
    <row r="138" spans="1:17" ht="15" customHeight="1">
      <c r="A138" s="9" t="s">
        <v>26</v>
      </c>
      <c r="B138" s="23">
        <v>1</v>
      </c>
      <c r="C138" s="23">
        <v>3</v>
      </c>
      <c r="D138" s="23"/>
      <c r="E138" s="23"/>
      <c r="F138" s="23">
        <v>3</v>
      </c>
      <c r="G138" s="23">
        <v>3</v>
      </c>
      <c r="H138" s="23">
        <v>2</v>
      </c>
      <c r="I138" s="23"/>
      <c r="J138" s="23"/>
      <c r="K138" s="23">
        <v>1</v>
      </c>
      <c r="L138" s="23">
        <v>2</v>
      </c>
      <c r="M138" s="24">
        <f>(G138/F138)</f>
        <v>1</v>
      </c>
      <c r="N138" s="23">
        <f>(G138+K138+L138)</f>
        <v>6</v>
      </c>
      <c r="O138" s="27">
        <f>(N138/F138)</f>
        <v>2</v>
      </c>
      <c r="P138" s="26">
        <f>((G138-H138-I138-J138)+(2*H138)+(3*I138)+(4*J138))/F138</f>
        <v>1.6666666666666667</v>
      </c>
      <c r="Q138" s="30"/>
    </row>
    <row r="139" spans="1:17" ht="15" customHeight="1">
      <c r="A139" s="9" t="s">
        <v>88</v>
      </c>
      <c r="B139" s="23">
        <v>1</v>
      </c>
      <c r="C139" s="23">
        <v>3</v>
      </c>
      <c r="D139" s="23"/>
      <c r="E139" s="23"/>
      <c r="F139" s="23">
        <v>3</v>
      </c>
      <c r="G139" s="23">
        <v>2</v>
      </c>
      <c r="H139" s="23"/>
      <c r="I139" s="23"/>
      <c r="J139" s="23"/>
      <c r="K139" s="23">
        <v>1</v>
      </c>
      <c r="L139" s="23">
        <v>3</v>
      </c>
      <c r="M139" s="24">
        <f>(G139/F139)</f>
        <v>0.66666666666666663</v>
      </c>
      <c r="N139" s="23">
        <f>(G139+K139+L139)</f>
        <v>6</v>
      </c>
      <c r="O139" s="27">
        <f>(N139/F139)</f>
        <v>2</v>
      </c>
      <c r="P139" s="26">
        <f>((G139-H139-I139-J139)+(2*H139)+(3*I139)+(4*J139))/F139</f>
        <v>0.66666666666666663</v>
      </c>
      <c r="Q139" s="30"/>
    </row>
    <row r="140" spans="1:17" ht="15" customHeight="1">
      <c r="A140" s="9" t="s">
        <v>31</v>
      </c>
      <c r="B140" s="23">
        <v>1</v>
      </c>
      <c r="C140" s="23">
        <v>3</v>
      </c>
      <c r="D140" s="23"/>
      <c r="E140" s="23"/>
      <c r="F140" s="23">
        <v>3</v>
      </c>
      <c r="G140" s="23">
        <v>2</v>
      </c>
      <c r="H140" s="23"/>
      <c r="I140" s="23"/>
      <c r="J140" s="23"/>
      <c r="K140" s="23">
        <v>2</v>
      </c>
      <c r="L140" s="23">
        <v>1</v>
      </c>
      <c r="M140" s="24">
        <f>(G140/F140)</f>
        <v>0.66666666666666663</v>
      </c>
      <c r="N140" s="23">
        <f>(G140+K140+L140)</f>
        <v>5</v>
      </c>
      <c r="O140" s="27">
        <f>(N140/F140)</f>
        <v>1.6666666666666667</v>
      </c>
      <c r="P140" s="26">
        <f>((G140-H140-I140-J140)+(2*H140)+(3*I140)+(4*J140))/F140</f>
        <v>0.66666666666666663</v>
      </c>
      <c r="Q140" s="30"/>
    </row>
    <row r="141" spans="1:17" ht="15" customHeight="1">
      <c r="A141" s="9" t="s">
        <v>54</v>
      </c>
      <c r="B141" s="23">
        <v>1</v>
      </c>
      <c r="C141" s="23">
        <v>3</v>
      </c>
      <c r="D141" s="23"/>
      <c r="E141" s="23"/>
      <c r="F141" s="23">
        <v>3</v>
      </c>
      <c r="G141" s="23">
        <v>2</v>
      </c>
      <c r="H141" s="23"/>
      <c r="I141" s="23"/>
      <c r="J141" s="23"/>
      <c r="K141" s="23">
        <v>2</v>
      </c>
      <c r="L141" s="23">
        <v>1</v>
      </c>
      <c r="M141" s="24">
        <f>(G141/F141)</f>
        <v>0.66666666666666663</v>
      </c>
      <c r="N141" s="23">
        <f>(G141+K141+L141)</f>
        <v>5</v>
      </c>
      <c r="O141" s="27">
        <f>(N141/F141)</f>
        <v>1.6666666666666667</v>
      </c>
      <c r="P141" s="26">
        <f>((G141-H141-I141-J141)+(2*H141)+(3*I141)+(4*J141))/F141</f>
        <v>0.66666666666666663</v>
      </c>
      <c r="Q141" s="30"/>
    </row>
    <row r="142" spans="1:17" ht="15" customHeight="1">
      <c r="A142" s="5" t="s">
        <v>11</v>
      </c>
      <c r="B142" s="23">
        <v>1</v>
      </c>
      <c r="C142" s="23">
        <v>3</v>
      </c>
      <c r="D142" s="23"/>
      <c r="E142" s="23"/>
      <c r="F142" s="23">
        <v>3</v>
      </c>
      <c r="G142" s="23">
        <v>2</v>
      </c>
      <c r="H142" s="23"/>
      <c r="I142" s="23"/>
      <c r="J142" s="23"/>
      <c r="K142" s="23">
        <v>1</v>
      </c>
      <c r="L142" s="23">
        <v>1</v>
      </c>
      <c r="M142" s="24">
        <f>(G142/F142)</f>
        <v>0.66666666666666663</v>
      </c>
      <c r="N142" s="23">
        <f>(G142+K142+L142)</f>
        <v>4</v>
      </c>
      <c r="O142" s="27">
        <f>(N142/F142)</f>
        <v>1.3333333333333333</v>
      </c>
      <c r="P142" s="26">
        <f>((G142-H142-I142-J142)+(2*H142)+(3*I142)+(4*J142))/F142</f>
        <v>0.66666666666666663</v>
      </c>
      <c r="Q142" s="30"/>
    </row>
    <row r="143" spans="1:17" ht="15" customHeight="1">
      <c r="A143" s="9" t="s">
        <v>64</v>
      </c>
      <c r="B143" s="23">
        <v>1</v>
      </c>
      <c r="C143" s="23">
        <v>3</v>
      </c>
      <c r="D143" s="23"/>
      <c r="E143" s="23"/>
      <c r="F143" s="23">
        <v>3</v>
      </c>
      <c r="G143" s="23">
        <v>2</v>
      </c>
      <c r="H143" s="23">
        <v>1</v>
      </c>
      <c r="I143" s="23"/>
      <c r="J143" s="23"/>
      <c r="K143" s="23">
        <v>1</v>
      </c>
      <c r="L143" s="23"/>
      <c r="M143" s="24">
        <f>(G143/F143)</f>
        <v>0.66666666666666663</v>
      </c>
      <c r="N143" s="23">
        <f>(G143+K143+L143)</f>
        <v>3</v>
      </c>
      <c r="O143" s="27">
        <f>(N143/F143)</f>
        <v>1</v>
      </c>
      <c r="P143" s="26">
        <f>((G143-H143-I143-J143)+(2*H143)+(3*I143)+(4*J143))/F143</f>
        <v>1</v>
      </c>
      <c r="Q143" s="30"/>
    </row>
    <row r="144" spans="1:17" ht="15" customHeight="1">
      <c r="A144" s="9" t="s">
        <v>37</v>
      </c>
      <c r="B144" s="23">
        <v>1</v>
      </c>
      <c r="C144" s="23">
        <v>3</v>
      </c>
      <c r="D144" s="23"/>
      <c r="E144" s="23"/>
      <c r="F144" s="23">
        <v>3</v>
      </c>
      <c r="G144" s="23">
        <v>1</v>
      </c>
      <c r="H144" s="23">
        <v>1</v>
      </c>
      <c r="I144" s="23"/>
      <c r="J144" s="23"/>
      <c r="K144" s="23">
        <v>1</v>
      </c>
      <c r="L144" s="23">
        <v>1</v>
      </c>
      <c r="M144" s="24">
        <f>(G144/F144)</f>
        <v>0.33333333333333331</v>
      </c>
      <c r="N144" s="23">
        <f>(G144+K144+L144)</f>
        <v>3</v>
      </c>
      <c r="O144" s="27">
        <f>(N144/F144)</f>
        <v>1</v>
      </c>
      <c r="P144" s="26">
        <f>((G144-H144-I144-J144)+(2*H144)+(3*I144)+(4*J144))/F144</f>
        <v>0.66666666666666663</v>
      </c>
      <c r="Q144" s="30"/>
    </row>
    <row r="145" spans="1:17" ht="15" customHeight="1">
      <c r="A145" s="28" t="s">
        <v>63</v>
      </c>
      <c r="B145" s="23">
        <v>1</v>
      </c>
      <c r="C145" s="23">
        <v>3</v>
      </c>
      <c r="D145" s="23"/>
      <c r="E145" s="23"/>
      <c r="F145" s="23">
        <v>3</v>
      </c>
      <c r="G145" s="23">
        <v>1</v>
      </c>
      <c r="H145" s="23"/>
      <c r="I145" s="23"/>
      <c r="J145" s="23"/>
      <c r="K145" s="23">
        <v>1</v>
      </c>
      <c r="L145" s="23">
        <v>1</v>
      </c>
      <c r="M145" s="24">
        <f>(G145/F145)</f>
        <v>0.33333333333333331</v>
      </c>
      <c r="N145" s="23">
        <f>(G145+K145+L145)</f>
        <v>3</v>
      </c>
      <c r="O145" s="27">
        <f>(N145/F145)</f>
        <v>1</v>
      </c>
      <c r="P145" s="26">
        <f>((G145-H145-I145-J145)+(2*H145)+(3*I145)+(4*J145))/F145</f>
        <v>0.33333333333333331</v>
      </c>
      <c r="Q145" s="30"/>
    </row>
    <row r="146" spans="1:17" ht="15" customHeight="1">
      <c r="A146" s="9" t="s">
        <v>87</v>
      </c>
      <c r="B146" s="23">
        <v>1</v>
      </c>
      <c r="C146" s="23">
        <v>3</v>
      </c>
      <c r="D146" s="23"/>
      <c r="E146" s="23"/>
      <c r="F146" s="23">
        <v>3</v>
      </c>
      <c r="G146" s="23">
        <v>1</v>
      </c>
      <c r="H146" s="23">
        <v>1</v>
      </c>
      <c r="I146" s="23"/>
      <c r="J146" s="23"/>
      <c r="K146" s="23"/>
      <c r="L146" s="23"/>
      <c r="M146" s="24">
        <f>(G146/F146)</f>
        <v>0.33333333333333331</v>
      </c>
      <c r="N146" s="23">
        <f>(G146+K146+L146)</f>
        <v>1</v>
      </c>
      <c r="O146" s="27">
        <f>(N146/F146)</f>
        <v>0.33333333333333331</v>
      </c>
      <c r="P146" s="26">
        <f>((G146-H146-I146-J146)+(2*H146)+(3*I146)+(4*J146))/F146</f>
        <v>0.66666666666666663</v>
      </c>
    </row>
    <row r="147" spans="1:17" ht="15" customHeight="1">
      <c r="A147" s="28" t="s">
        <v>86</v>
      </c>
      <c r="B147" s="23">
        <v>1</v>
      </c>
      <c r="C147" s="23">
        <v>3</v>
      </c>
      <c r="D147" s="23"/>
      <c r="E147" s="23"/>
      <c r="F147" s="23">
        <v>3</v>
      </c>
      <c r="G147" s="23">
        <v>1</v>
      </c>
      <c r="H147" s="23"/>
      <c r="I147" s="23"/>
      <c r="J147" s="23"/>
      <c r="K147" s="23"/>
      <c r="L147" s="23"/>
      <c r="M147" s="24">
        <f>(G147/F147)</f>
        <v>0.33333333333333331</v>
      </c>
      <c r="N147" s="23">
        <f>(G147+K147+L147)</f>
        <v>1</v>
      </c>
      <c r="O147" s="27">
        <f>(N147/F147)</f>
        <v>0.33333333333333331</v>
      </c>
      <c r="P147" s="26">
        <f>((G147-H147-I147-J147)+(2*H147)+(3*I147)+(4*J147))/F147</f>
        <v>0.33333333333333331</v>
      </c>
    </row>
    <row r="148" spans="1:17" ht="15" customHeight="1">
      <c r="A148" s="28" t="s">
        <v>60</v>
      </c>
      <c r="B148" s="23">
        <v>1</v>
      </c>
      <c r="C148" s="23">
        <v>3</v>
      </c>
      <c r="D148" s="23"/>
      <c r="E148" s="23"/>
      <c r="F148" s="23">
        <v>3</v>
      </c>
      <c r="G148" s="23">
        <v>0</v>
      </c>
      <c r="H148" s="23"/>
      <c r="I148" s="23"/>
      <c r="J148" s="23"/>
      <c r="K148" s="23"/>
      <c r="L148" s="23"/>
      <c r="M148" s="24">
        <f>(G148/F148)</f>
        <v>0</v>
      </c>
      <c r="N148" s="23">
        <f>(G148+K148+L148)</f>
        <v>0</v>
      </c>
      <c r="O148" s="27">
        <f>(N148/F148)</f>
        <v>0</v>
      </c>
      <c r="P148" s="26">
        <f>((G148-H148-I148-J148)+(2*H148)+(3*I148)+(4*J148))/F148</f>
        <v>0</v>
      </c>
    </row>
    <row r="149" spans="1:17" ht="5.0999999999999996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20"/>
      <c r="P149" s="20"/>
    </row>
    <row r="150" spans="1:17" ht="15" customHeight="1">
      <c r="A150" s="5" t="s">
        <v>8</v>
      </c>
      <c r="B150" s="5"/>
      <c r="C150" s="17">
        <f t="shared" ref="C150:L150" si="5">SUM(C138:C149)</f>
        <v>33</v>
      </c>
      <c r="D150" s="6">
        <f t="shared" si="5"/>
        <v>0</v>
      </c>
      <c r="E150" s="6">
        <f t="shared" si="5"/>
        <v>0</v>
      </c>
      <c r="F150" s="17">
        <f t="shared" si="5"/>
        <v>33</v>
      </c>
      <c r="G150" s="17">
        <f t="shared" si="5"/>
        <v>17</v>
      </c>
      <c r="H150" s="6">
        <f t="shared" si="5"/>
        <v>5</v>
      </c>
      <c r="I150" s="6">
        <f t="shared" si="5"/>
        <v>0</v>
      </c>
      <c r="J150" s="6">
        <f t="shared" si="5"/>
        <v>0</v>
      </c>
      <c r="K150" s="22">
        <f t="shared" si="5"/>
        <v>10</v>
      </c>
      <c r="L150" s="17">
        <f t="shared" si="5"/>
        <v>10</v>
      </c>
      <c r="M150" s="1">
        <f>(G150/F150)</f>
        <v>0.51515151515151514</v>
      </c>
      <c r="N150" s="10">
        <f>G150+K150+L150</f>
        <v>37</v>
      </c>
      <c r="O150" s="21">
        <f>N150/F150</f>
        <v>1.1212121212121211</v>
      </c>
      <c r="P150" s="18">
        <f>((G150-H150-I150-J150)+(2*H150)+(3*I150)+(4*J150))/F150</f>
        <v>0.66666666666666663</v>
      </c>
    </row>
    <row r="151" spans="1:17" ht="15" customHeight="1">
      <c r="A151" s="39"/>
      <c r="B151" s="39"/>
      <c r="C151" s="40"/>
      <c r="D151" s="41"/>
      <c r="E151" s="41"/>
      <c r="F151" s="40"/>
      <c r="G151" s="40"/>
      <c r="H151" s="41"/>
      <c r="I151" s="41"/>
      <c r="J151" s="41"/>
      <c r="K151" s="72"/>
      <c r="L151" s="40"/>
      <c r="M151" s="42"/>
      <c r="N151" s="43"/>
      <c r="O151" s="44"/>
      <c r="P151" s="45"/>
      <c r="Q151" s="73"/>
    </row>
    <row r="152" spans="1:17" ht="26.25">
      <c r="A152" s="77" t="s">
        <v>89</v>
      </c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6"/>
      <c r="Q152" s="73"/>
    </row>
    <row r="153" spans="1:17" ht="15.75">
      <c r="A153" s="2" t="s">
        <v>15</v>
      </c>
      <c r="B153" s="3" t="s">
        <v>16</v>
      </c>
      <c r="C153" s="3" t="s">
        <v>21</v>
      </c>
      <c r="D153" s="3" t="s">
        <v>14</v>
      </c>
      <c r="E153" s="3" t="s">
        <v>18</v>
      </c>
      <c r="F153" s="3" t="s">
        <v>0</v>
      </c>
      <c r="G153" s="3" t="s">
        <v>1</v>
      </c>
      <c r="H153" s="3" t="s">
        <v>2</v>
      </c>
      <c r="I153" s="3" t="s">
        <v>3</v>
      </c>
      <c r="J153" s="3" t="s">
        <v>4</v>
      </c>
      <c r="K153" s="3" t="s">
        <v>5</v>
      </c>
      <c r="L153" s="3" t="s">
        <v>6</v>
      </c>
      <c r="M153" s="3" t="s">
        <v>7</v>
      </c>
      <c r="N153" s="3" t="s">
        <v>9</v>
      </c>
      <c r="O153" s="19" t="s">
        <v>10</v>
      </c>
      <c r="P153" s="3" t="s">
        <v>22</v>
      </c>
    </row>
    <row r="154" spans="1:17" ht="5.0999999999999996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20"/>
      <c r="P154" s="7"/>
    </row>
    <row r="155" spans="1:17" ht="15">
      <c r="A155" s="9" t="s">
        <v>31</v>
      </c>
      <c r="B155" s="23">
        <v>3</v>
      </c>
      <c r="C155" s="23">
        <v>6</v>
      </c>
      <c r="D155" s="23"/>
      <c r="E155" s="23"/>
      <c r="F155" s="23">
        <v>6</v>
      </c>
      <c r="G155" s="23">
        <v>4</v>
      </c>
      <c r="H155" s="23"/>
      <c r="I155" s="23"/>
      <c r="J155" s="23"/>
      <c r="K155" s="23"/>
      <c r="L155" s="23">
        <v>1</v>
      </c>
      <c r="M155" s="24">
        <f t="shared" ref="M155:M165" si="6">(G155/F155)</f>
        <v>0.66666666666666663</v>
      </c>
      <c r="N155" s="23">
        <f t="shared" ref="N155:N165" si="7">(G155+K155+L155)</f>
        <v>5</v>
      </c>
      <c r="O155" s="27">
        <f t="shared" ref="O155:O165" si="8">(N155/F155)</f>
        <v>0.83333333333333337</v>
      </c>
      <c r="P155" s="26">
        <f t="shared" ref="P155:P165" si="9">((G155-H155-I155-J155)+(2*H155)+(3*I155)+(4*J155))/F155</f>
        <v>0.66666666666666663</v>
      </c>
    </row>
    <row r="156" spans="1:17" ht="15">
      <c r="A156" s="9" t="s">
        <v>88</v>
      </c>
      <c r="B156" s="23">
        <v>3</v>
      </c>
      <c r="C156" s="23">
        <v>5</v>
      </c>
      <c r="D156" s="23"/>
      <c r="E156" s="23"/>
      <c r="F156" s="23">
        <v>5</v>
      </c>
      <c r="G156" s="23">
        <v>2</v>
      </c>
      <c r="H156" s="23">
        <v>1</v>
      </c>
      <c r="I156" s="23"/>
      <c r="J156" s="23"/>
      <c r="K156" s="23">
        <v>1</v>
      </c>
      <c r="L156" s="23"/>
      <c r="M156" s="24">
        <f t="shared" si="6"/>
        <v>0.4</v>
      </c>
      <c r="N156" s="23">
        <f t="shared" si="7"/>
        <v>3</v>
      </c>
      <c r="O156" s="27">
        <f t="shared" si="8"/>
        <v>0.6</v>
      </c>
      <c r="P156" s="26">
        <f t="shared" si="9"/>
        <v>0.6</v>
      </c>
    </row>
    <row r="157" spans="1:17" ht="15">
      <c r="A157" s="9" t="s">
        <v>87</v>
      </c>
      <c r="B157" s="23">
        <v>3</v>
      </c>
      <c r="C157" s="23">
        <v>5</v>
      </c>
      <c r="D157" s="23"/>
      <c r="E157" s="23"/>
      <c r="F157" s="23">
        <v>5</v>
      </c>
      <c r="G157" s="23">
        <v>2</v>
      </c>
      <c r="H157" s="23"/>
      <c r="I157" s="23"/>
      <c r="J157" s="23"/>
      <c r="K157" s="23">
        <v>1</v>
      </c>
      <c r="L157" s="23"/>
      <c r="M157" s="24">
        <f t="shared" ref="M157" si="10">(G157/F157)</f>
        <v>0.4</v>
      </c>
      <c r="N157" s="23">
        <f t="shared" ref="N157" si="11">(G157+K157+L157)</f>
        <v>3</v>
      </c>
      <c r="O157" s="27">
        <f t="shared" ref="O157" si="12">(N157/F157)</f>
        <v>0.6</v>
      </c>
      <c r="P157" s="26">
        <f t="shared" ref="P157" si="13">((G157-H157-I157-J157)+(2*H157)+(3*I157)+(4*J157))/F157</f>
        <v>0.4</v>
      </c>
    </row>
    <row r="158" spans="1:17" ht="15">
      <c r="A158" s="9" t="s">
        <v>37</v>
      </c>
      <c r="B158" s="23">
        <v>3</v>
      </c>
      <c r="C158" s="23">
        <v>5</v>
      </c>
      <c r="D158" s="23"/>
      <c r="E158" s="23"/>
      <c r="F158" s="23">
        <v>5</v>
      </c>
      <c r="G158" s="23">
        <v>2</v>
      </c>
      <c r="H158" s="23"/>
      <c r="I158" s="23"/>
      <c r="J158" s="23"/>
      <c r="K158" s="23"/>
      <c r="L158" s="23">
        <v>1</v>
      </c>
      <c r="M158" s="24">
        <f t="shared" si="6"/>
        <v>0.4</v>
      </c>
      <c r="N158" s="23">
        <f t="shared" si="7"/>
        <v>3</v>
      </c>
      <c r="O158" s="27">
        <f t="shared" si="8"/>
        <v>0.6</v>
      </c>
      <c r="P158" s="26">
        <f t="shared" si="9"/>
        <v>0.4</v>
      </c>
    </row>
    <row r="159" spans="1:17" ht="15">
      <c r="A159" s="9" t="s">
        <v>26</v>
      </c>
      <c r="B159" s="23">
        <v>3</v>
      </c>
      <c r="C159" s="23">
        <v>5</v>
      </c>
      <c r="D159" s="23">
        <v>1</v>
      </c>
      <c r="E159" s="23">
        <v>1</v>
      </c>
      <c r="F159" s="23">
        <v>3</v>
      </c>
      <c r="G159" s="23">
        <v>1</v>
      </c>
      <c r="H159" s="23"/>
      <c r="I159" s="23"/>
      <c r="J159" s="23"/>
      <c r="K159" s="23"/>
      <c r="L159" s="23">
        <v>2</v>
      </c>
      <c r="M159" s="24">
        <f t="shared" si="6"/>
        <v>0.33333333333333331</v>
      </c>
      <c r="N159" s="23">
        <f t="shared" si="7"/>
        <v>3</v>
      </c>
      <c r="O159" s="27">
        <f t="shared" si="8"/>
        <v>1</v>
      </c>
      <c r="P159" s="26">
        <f t="shared" si="9"/>
        <v>0.33333333333333331</v>
      </c>
    </row>
    <row r="160" spans="1:17" ht="15">
      <c r="A160" s="28" t="s">
        <v>60</v>
      </c>
      <c r="B160" s="23">
        <v>3</v>
      </c>
      <c r="C160" s="23">
        <v>5</v>
      </c>
      <c r="D160" s="23"/>
      <c r="E160" s="23"/>
      <c r="F160" s="23">
        <v>5</v>
      </c>
      <c r="G160" s="23">
        <v>1</v>
      </c>
      <c r="H160" s="23"/>
      <c r="I160" s="23"/>
      <c r="J160" s="23"/>
      <c r="K160" s="23">
        <v>1</v>
      </c>
      <c r="L160" s="23"/>
      <c r="M160" s="24">
        <f t="shared" si="6"/>
        <v>0.2</v>
      </c>
      <c r="N160" s="23">
        <f t="shared" si="7"/>
        <v>2</v>
      </c>
      <c r="O160" s="27">
        <f t="shared" si="8"/>
        <v>0.4</v>
      </c>
      <c r="P160" s="26">
        <f t="shared" si="9"/>
        <v>0.2</v>
      </c>
    </row>
    <row r="161" spans="1:17" ht="15">
      <c r="A161" s="5" t="s">
        <v>11</v>
      </c>
      <c r="B161" s="23">
        <v>3</v>
      </c>
      <c r="C161" s="23">
        <v>5</v>
      </c>
      <c r="D161" s="23"/>
      <c r="E161" s="23"/>
      <c r="F161" s="23">
        <v>5</v>
      </c>
      <c r="G161" s="23">
        <v>4</v>
      </c>
      <c r="H161" s="23">
        <v>1</v>
      </c>
      <c r="I161" s="23"/>
      <c r="J161" s="23"/>
      <c r="K161" s="23">
        <v>2</v>
      </c>
      <c r="L161" s="23"/>
      <c r="M161" s="24">
        <f t="shared" si="6"/>
        <v>0.8</v>
      </c>
      <c r="N161" s="23">
        <f t="shared" si="7"/>
        <v>6</v>
      </c>
      <c r="O161" s="27">
        <f t="shared" si="8"/>
        <v>1.2</v>
      </c>
      <c r="P161" s="26">
        <f t="shared" si="9"/>
        <v>1</v>
      </c>
    </row>
    <row r="162" spans="1:17" ht="15">
      <c r="A162" s="9" t="s">
        <v>54</v>
      </c>
      <c r="B162" s="23">
        <v>3</v>
      </c>
      <c r="C162" s="23">
        <v>6</v>
      </c>
      <c r="D162" s="23"/>
      <c r="E162" s="23"/>
      <c r="F162" s="23">
        <v>6</v>
      </c>
      <c r="G162" s="23">
        <v>3</v>
      </c>
      <c r="H162" s="23"/>
      <c r="I162" s="23"/>
      <c r="J162" s="23"/>
      <c r="K162" s="23">
        <v>3</v>
      </c>
      <c r="L162" s="23">
        <v>1</v>
      </c>
      <c r="M162" s="24">
        <f t="shared" si="6"/>
        <v>0.5</v>
      </c>
      <c r="N162" s="23">
        <f t="shared" si="7"/>
        <v>7</v>
      </c>
      <c r="O162" s="27">
        <f t="shared" si="8"/>
        <v>1.1666666666666667</v>
      </c>
      <c r="P162" s="26">
        <f t="shared" si="9"/>
        <v>0.5</v>
      </c>
    </row>
    <row r="163" spans="1:17" ht="15">
      <c r="A163" s="9" t="s">
        <v>64</v>
      </c>
      <c r="B163" s="23">
        <v>3</v>
      </c>
      <c r="C163" s="23">
        <v>5</v>
      </c>
      <c r="D163" s="23"/>
      <c r="E163" s="23"/>
      <c r="F163" s="23">
        <v>5</v>
      </c>
      <c r="G163" s="23">
        <v>3</v>
      </c>
      <c r="H163" s="23">
        <v>2</v>
      </c>
      <c r="I163" s="23"/>
      <c r="J163" s="23"/>
      <c r="K163" s="23">
        <v>2</v>
      </c>
      <c r="L163" s="23">
        <v>4</v>
      </c>
      <c r="M163" s="24">
        <f t="shared" si="6"/>
        <v>0.6</v>
      </c>
      <c r="N163" s="23">
        <f t="shared" si="7"/>
        <v>9</v>
      </c>
      <c r="O163" s="27">
        <f t="shared" si="8"/>
        <v>1.8</v>
      </c>
      <c r="P163" s="26">
        <f t="shared" si="9"/>
        <v>1</v>
      </c>
    </row>
    <row r="164" spans="1:17" ht="15">
      <c r="A164" s="28" t="s">
        <v>86</v>
      </c>
      <c r="B164" s="23">
        <v>3</v>
      </c>
      <c r="C164" s="23">
        <v>5</v>
      </c>
      <c r="D164" s="23"/>
      <c r="E164" s="23"/>
      <c r="F164" s="23">
        <v>5</v>
      </c>
      <c r="G164" s="23">
        <v>3</v>
      </c>
      <c r="H164" s="23"/>
      <c r="I164" s="23"/>
      <c r="J164" s="23"/>
      <c r="K164" s="23"/>
      <c r="L164" s="23">
        <v>1</v>
      </c>
      <c r="M164" s="24">
        <f t="shared" si="6"/>
        <v>0.6</v>
      </c>
      <c r="N164" s="23">
        <f t="shared" si="7"/>
        <v>4</v>
      </c>
      <c r="O164" s="27">
        <f t="shared" si="8"/>
        <v>0.8</v>
      </c>
      <c r="P164" s="26">
        <f t="shared" si="9"/>
        <v>0.6</v>
      </c>
    </row>
    <row r="165" spans="1:17" ht="15" customHeight="1">
      <c r="A165" s="28" t="s">
        <v>63</v>
      </c>
      <c r="B165" s="23">
        <v>3</v>
      </c>
      <c r="C165" s="23">
        <v>4</v>
      </c>
      <c r="D165" s="23"/>
      <c r="E165" s="23"/>
      <c r="F165" s="23">
        <v>4</v>
      </c>
      <c r="G165" s="23"/>
      <c r="H165" s="23"/>
      <c r="I165" s="23"/>
      <c r="J165" s="23"/>
      <c r="K165" s="23"/>
      <c r="L165" s="23"/>
      <c r="M165" s="24">
        <f t="shared" si="6"/>
        <v>0</v>
      </c>
      <c r="N165" s="23">
        <f t="shared" si="7"/>
        <v>0</v>
      </c>
      <c r="O165" s="27">
        <f t="shared" si="8"/>
        <v>0</v>
      </c>
      <c r="P165" s="26">
        <f t="shared" si="9"/>
        <v>0</v>
      </c>
    </row>
    <row r="166" spans="1:17" ht="5.0999999999999996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20"/>
      <c r="P166" s="20"/>
    </row>
    <row r="167" spans="1:17" ht="15" customHeight="1">
      <c r="A167" s="5" t="s">
        <v>8</v>
      </c>
      <c r="B167" s="5"/>
      <c r="C167" s="17">
        <f t="shared" ref="C167:L167" si="14">SUM(C155:C166)</f>
        <v>56</v>
      </c>
      <c r="D167" s="6">
        <f t="shared" si="14"/>
        <v>1</v>
      </c>
      <c r="E167" s="6">
        <f t="shared" si="14"/>
        <v>1</v>
      </c>
      <c r="F167" s="17">
        <f t="shared" si="14"/>
        <v>54</v>
      </c>
      <c r="G167" s="17">
        <f t="shared" si="14"/>
        <v>25</v>
      </c>
      <c r="H167" s="6">
        <f t="shared" si="14"/>
        <v>4</v>
      </c>
      <c r="I167" s="6">
        <f t="shared" si="14"/>
        <v>0</v>
      </c>
      <c r="J167" s="6">
        <f t="shared" si="14"/>
        <v>0</v>
      </c>
      <c r="K167" s="22">
        <f t="shared" si="14"/>
        <v>10</v>
      </c>
      <c r="L167" s="17">
        <f t="shared" si="14"/>
        <v>10</v>
      </c>
      <c r="M167" s="1">
        <f>(G167/F167)</f>
        <v>0.46296296296296297</v>
      </c>
      <c r="N167" s="10">
        <f>G167+K167+L167</f>
        <v>45</v>
      </c>
      <c r="O167" s="21">
        <f>N167/F167</f>
        <v>0.83333333333333337</v>
      </c>
      <c r="P167" s="18">
        <f>((G167-H167-I167-J167)+(2*H167)+(3*I167)+(4*J167))/F167</f>
        <v>0.53703703703703709</v>
      </c>
    </row>
    <row r="168" spans="1:17" ht="15" customHeight="1">
      <c r="A168" s="52"/>
      <c r="B168" s="52"/>
      <c r="C168" s="53"/>
      <c r="D168" s="54"/>
      <c r="E168" s="54"/>
      <c r="F168" s="53"/>
      <c r="G168" s="53"/>
      <c r="H168" s="54"/>
      <c r="I168" s="54"/>
      <c r="J168" s="54"/>
      <c r="K168" s="71"/>
      <c r="L168" s="53"/>
      <c r="M168" s="55"/>
      <c r="N168" s="56"/>
      <c r="O168" s="57"/>
      <c r="P168" s="74"/>
    </row>
    <row r="169" spans="1:17" ht="26.25">
      <c r="A169" s="78" t="s">
        <v>90</v>
      </c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9"/>
      <c r="Q169" s="73"/>
    </row>
    <row r="170" spans="1:17" ht="15" customHeight="1">
      <c r="A170" s="2" t="s">
        <v>15</v>
      </c>
      <c r="B170" s="3" t="s">
        <v>16</v>
      </c>
      <c r="C170" s="3" t="s">
        <v>21</v>
      </c>
      <c r="D170" s="3" t="s">
        <v>14</v>
      </c>
      <c r="E170" s="3" t="s">
        <v>18</v>
      </c>
      <c r="F170" s="3" t="s">
        <v>0</v>
      </c>
      <c r="G170" s="3" t="s">
        <v>1</v>
      </c>
      <c r="H170" s="3" t="s">
        <v>2</v>
      </c>
      <c r="I170" s="3" t="s">
        <v>3</v>
      </c>
      <c r="J170" s="3" t="s">
        <v>4</v>
      </c>
      <c r="K170" s="3" t="s">
        <v>5</v>
      </c>
      <c r="L170" s="3" t="s">
        <v>6</v>
      </c>
      <c r="M170" s="3" t="s">
        <v>7</v>
      </c>
      <c r="N170" s="3" t="s">
        <v>9</v>
      </c>
      <c r="O170" s="19" t="s">
        <v>10</v>
      </c>
      <c r="P170" s="3" t="s">
        <v>22</v>
      </c>
    </row>
    <row r="171" spans="1:17" ht="5.0999999999999996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20"/>
      <c r="P171" s="7"/>
    </row>
    <row r="172" spans="1:17" ht="15">
      <c r="A172" s="9" t="s">
        <v>31</v>
      </c>
      <c r="B172" s="23">
        <v>4</v>
      </c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4" t="e">
        <f t="shared" ref="M172:M182" si="15">(G172/F172)</f>
        <v>#DIV/0!</v>
      </c>
      <c r="N172" s="23">
        <f t="shared" ref="N172:N182" si="16">(G172+K172+L172)</f>
        <v>0</v>
      </c>
      <c r="O172" s="27" t="e">
        <f t="shared" ref="O172:O182" si="17">(N172/F172)</f>
        <v>#DIV/0!</v>
      </c>
      <c r="P172" s="26" t="e">
        <f t="shared" ref="P172:P182" si="18">((G172-H172-I172-J172)+(2*H172)+(3*I172)+(4*J172))/F172</f>
        <v>#DIV/0!</v>
      </c>
    </row>
    <row r="173" spans="1:17" ht="15">
      <c r="A173" s="9" t="s">
        <v>88</v>
      </c>
      <c r="B173" s="23">
        <v>4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4" t="e">
        <f t="shared" si="15"/>
        <v>#DIV/0!</v>
      </c>
      <c r="N173" s="23">
        <f t="shared" si="16"/>
        <v>0</v>
      </c>
      <c r="O173" s="27" t="e">
        <f t="shared" si="17"/>
        <v>#DIV/0!</v>
      </c>
      <c r="P173" s="26" t="e">
        <f t="shared" si="18"/>
        <v>#DIV/0!</v>
      </c>
    </row>
    <row r="174" spans="1:17" ht="15">
      <c r="A174" s="9" t="s">
        <v>87</v>
      </c>
      <c r="B174" s="23">
        <v>4</v>
      </c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4" t="e">
        <f t="shared" si="15"/>
        <v>#DIV/0!</v>
      </c>
      <c r="N174" s="23">
        <f t="shared" si="16"/>
        <v>0</v>
      </c>
      <c r="O174" s="27" t="e">
        <f t="shared" si="17"/>
        <v>#DIV/0!</v>
      </c>
      <c r="P174" s="26" t="e">
        <f t="shared" si="18"/>
        <v>#DIV/0!</v>
      </c>
    </row>
    <row r="175" spans="1:17" ht="15">
      <c r="A175" s="9" t="s">
        <v>37</v>
      </c>
      <c r="B175" s="23">
        <v>4</v>
      </c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4" t="e">
        <f t="shared" si="15"/>
        <v>#DIV/0!</v>
      </c>
      <c r="N175" s="23">
        <f t="shared" si="16"/>
        <v>0</v>
      </c>
      <c r="O175" s="27" t="e">
        <f t="shared" si="17"/>
        <v>#DIV/0!</v>
      </c>
      <c r="P175" s="26" t="e">
        <f t="shared" si="18"/>
        <v>#DIV/0!</v>
      </c>
    </row>
    <row r="176" spans="1:17" ht="15">
      <c r="A176" s="9" t="s">
        <v>26</v>
      </c>
      <c r="B176" s="23">
        <v>4</v>
      </c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4" t="e">
        <f t="shared" si="15"/>
        <v>#DIV/0!</v>
      </c>
      <c r="N176" s="23">
        <f t="shared" si="16"/>
        <v>0</v>
      </c>
      <c r="O176" s="27" t="e">
        <f t="shared" si="17"/>
        <v>#DIV/0!</v>
      </c>
      <c r="P176" s="26" t="e">
        <f t="shared" si="18"/>
        <v>#DIV/0!</v>
      </c>
    </row>
    <row r="177" spans="1:17" ht="15">
      <c r="A177" s="28" t="s">
        <v>60</v>
      </c>
      <c r="B177" s="23">
        <v>4</v>
      </c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4" t="e">
        <f t="shared" si="15"/>
        <v>#DIV/0!</v>
      </c>
      <c r="N177" s="23">
        <f t="shared" si="16"/>
        <v>0</v>
      </c>
      <c r="O177" s="27" t="e">
        <f t="shared" si="17"/>
        <v>#DIV/0!</v>
      </c>
      <c r="P177" s="26" t="e">
        <f t="shared" si="18"/>
        <v>#DIV/0!</v>
      </c>
    </row>
    <row r="178" spans="1:17" ht="15">
      <c r="A178" s="5" t="s">
        <v>11</v>
      </c>
      <c r="B178" s="23">
        <v>4</v>
      </c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4" t="e">
        <f t="shared" ref="M178" si="19">(G178/F178)</f>
        <v>#DIV/0!</v>
      </c>
      <c r="N178" s="23">
        <f t="shared" ref="N178" si="20">(G178+K178+L178)</f>
        <v>0</v>
      </c>
      <c r="O178" s="27" t="e">
        <f t="shared" ref="O178" si="21">(N178/F178)</f>
        <v>#DIV/0!</v>
      </c>
      <c r="P178" s="26" t="e">
        <f t="shared" ref="P178" si="22">((G178-H178-I178-J178)+(2*H178)+(3*I178)+(4*J178))/F178</f>
        <v>#DIV/0!</v>
      </c>
    </row>
    <row r="179" spans="1:17" ht="15">
      <c r="A179" s="9" t="s">
        <v>54</v>
      </c>
      <c r="B179" s="23">
        <v>4</v>
      </c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4" t="e">
        <f t="shared" si="15"/>
        <v>#DIV/0!</v>
      </c>
      <c r="N179" s="23">
        <f t="shared" si="16"/>
        <v>0</v>
      </c>
      <c r="O179" s="27" t="e">
        <f t="shared" si="17"/>
        <v>#DIV/0!</v>
      </c>
      <c r="P179" s="26" t="e">
        <f t="shared" si="18"/>
        <v>#DIV/0!</v>
      </c>
    </row>
    <row r="180" spans="1:17" ht="15">
      <c r="A180" s="9" t="s">
        <v>64</v>
      </c>
      <c r="B180" s="23">
        <v>4</v>
      </c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4" t="e">
        <f t="shared" si="15"/>
        <v>#DIV/0!</v>
      </c>
      <c r="N180" s="23">
        <f t="shared" si="16"/>
        <v>0</v>
      </c>
      <c r="O180" s="27" t="e">
        <f t="shared" si="17"/>
        <v>#DIV/0!</v>
      </c>
      <c r="P180" s="26" t="e">
        <f t="shared" si="18"/>
        <v>#DIV/0!</v>
      </c>
    </row>
    <row r="181" spans="1:17" ht="15">
      <c r="A181" s="28" t="s">
        <v>86</v>
      </c>
      <c r="B181" s="23">
        <v>4</v>
      </c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4" t="e">
        <f t="shared" si="15"/>
        <v>#DIV/0!</v>
      </c>
      <c r="N181" s="23">
        <f t="shared" si="16"/>
        <v>0</v>
      </c>
      <c r="O181" s="27" t="e">
        <f t="shared" si="17"/>
        <v>#DIV/0!</v>
      </c>
      <c r="P181" s="26" t="e">
        <f t="shared" si="18"/>
        <v>#DIV/0!</v>
      </c>
    </row>
    <row r="182" spans="1:17" ht="15">
      <c r="A182" s="28" t="s">
        <v>63</v>
      </c>
      <c r="B182" s="23">
        <v>4</v>
      </c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4" t="e">
        <f t="shared" si="15"/>
        <v>#DIV/0!</v>
      </c>
      <c r="N182" s="23">
        <f t="shared" si="16"/>
        <v>0</v>
      </c>
      <c r="O182" s="27" t="e">
        <f t="shared" si="17"/>
        <v>#DIV/0!</v>
      </c>
      <c r="P182" s="26" t="e">
        <f t="shared" si="18"/>
        <v>#DIV/0!</v>
      </c>
    </row>
    <row r="183" spans="1:17" ht="5.0999999999999996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20"/>
      <c r="P183" s="20"/>
    </row>
    <row r="184" spans="1:17" ht="15">
      <c r="A184" s="5" t="s">
        <v>8</v>
      </c>
      <c r="B184" s="5"/>
      <c r="C184" s="17">
        <f>SUM(C172:C183)</f>
        <v>0</v>
      </c>
      <c r="D184" s="6">
        <f>SUM(D172:D183)</f>
        <v>0</v>
      </c>
      <c r="E184" s="6">
        <f>SUM(E172:E183)</f>
        <v>0</v>
      </c>
      <c r="F184" s="17">
        <f>SUM(F172:F183)</f>
        <v>0</v>
      </c>
      <c r="G184" s="17">
        <f>SUM(G172:G183)</f>
        <v>0</v>
      </c>
      <c r="H184" s="6">
        <f>SUM(H172:H183)</f>
        <v>0</v>
      </c>
      <c r="I184" s="6">
        <f>SUM(I172:I183)</f>
        <v>0</v>
      </c>
      <c r="J184" s="6">
        <f>SUM(J172:J183)</f>
        <v>0</v>
      </c>
      <c r="K184" s="22">
        <f>SUM(K172:K183)</f>
        <v>0</v>
      </c>
      <c r="L184" s="17">
        <f>SUM(L172:L183)</f>
        <v>0</v>
      </c>
      <c r="M184" s="1" t="e">
        <f>(G184/F184)</f>
        <v>#DIV/0!</v>
      </c>
      <c r="N184" s="10">
        <f>G184+K184+L184</f>
        <v>0</v>
      </c>
      <c r="O184" s="21" t="e">
        <f>N184/F184</f>
        <v>#DIV/0!</v>
      </c>
      <c r="P184" s="18" t="e">
        <f>((G184-H184-I184-J184)+(2*H184)+(3*I184)+(4*J184))/F184</f>
        <v>#DIV/0!</v>
      </c>
    </row>
    <row r="185" spans="1:17" ht="15">
      <c r="A185" s="39"/>
      <c r="B185" s="39"/>
      <c r="C185" s="40"/>
      <c r="D185" s="41"/>
      <c r="E185" s="41"/>
      <c r="F185" s="40"/>
      <c r="G185" s="40"/>
      <c r="H185" s="41"/>
      <c r="I185" s="41"/>
      <c r="J185" s="41"/>
      <c r="K185" s="72"/>
      <c r="L185" s="40"/>
      <c r="M185" s="42"/>
      <c r="N185" s="43"/>
      <c r="O185" s="44"/>
      <c r="P185" s="45"/>
    </row>
    <row r="186" spans="1:17" ht="24.95" customHeight="1">
      <c r="A186" s="50"/>
      <c r="B186" s="50"/>
      <c r="C186" s="66"/>
      <c r="D186" s="67"/>
      <c r="E186" s="67"/>
      <c r="F186" s="66"/>
      <c r="G186" s="66"/>
      <c r="H186" s="67"/>
      <c r="I186" s="67"/>
      <c r="J186" s="67"/>
      <c r="K186" s="66"/>
      <c r="L186" s="66"/>
      <c r="M186" s="68"/>
      <c r="N186" s="67"/>
      <c r="O186" s="69"/>
      <c r="P186" s="70"/>
    </row>
    <row r="187" spans="1:17" ht="30" customHeight="1">
      <c r="A187" s="77" t="s">
        <v>62</v>
      </c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6"/>
      <c r="Q187" s="73"/>
    </row>
    <row r="188" spans="1:17" ht="15.75">
      <c r="A188" s="2" t="s">
        <v>15</v>
      </c>
      <c r="B188" s="3" t="s">
        <v>16</v>
      </c>
      <c r="C188" s="3" t="s">
        <v>21</v>
      </c>
      <c r="D188" s="3" t="s">
        <v>14</v>
      </c>
      <c r="E188" s="3" t="s">
        <v>18</v>
      </c>
      <c r="F188" s="3" t="s">
        <v>0</v>
      </c>
      <c r="G188" s="3" t="s">
        <v>1</v>
      </c>
      <c r="H188" s="3" t="s">
        <v>2</v>
      </c>
      <c r="I188" s="3" t="s">
        <v>3</v>
      </c>
      <c r="J188" s="3" t="s">
        <v>4</v>
      </c>
      <c r="K188" s="3" t="s">
        <v>5</v>
      </c>
      <c r="L188" s="3" t="s">
        <v>6</v>
      </c>
      <c r="M188" s="3" t="s">
        <v>7</v>
      </c>
      <c r="N188" s="3" t="s">
        <v>9</v>
      </c>
      <c r="O188" s="19" t="s">
        <v>10</v>
      </c>
      <c r="P188" s="3" t="s">
        <v>22</v>
      </c>
    </row>
    <row r="189" spans="1:17" ht="5.0999999999999996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20"/>
      <c r="P189" s="7"/>
    </row>
    <row r="190" spans="1:17" ht="15">
      <c r="A190" s="5" t="s">
        <v>65</v>
      </c>
      <c r="B190" s="23">
        <v>1</v>
      </c>
      <c r="C190" s="23">
        <v>3</v>
      </c>
      <c r="D190" s="23">
        <v>1</v>
      </c>
      <c r="E190" s="23"/>
      <c r="F190" s="23">
        <v>2</v>
      </c>
      <c r="G190" s="23">
        <v>1</v>
      </c>
      <c r="H190" s="23"/>
      <c r="I190" s="23"/>
      <c r="J190" s="23"/>
      <c r="K190" s="23">
        <v>1</v>
      </c>
      <c r="L190" s="23">
        <v>1</v>
      </c>
      <c r="M190" s="24">
        <f>(G190/F190)</f>
        <v>0.5</v>
      </c>
      <c r="N190" s="23">
        <f>(G190+K190+L190)</f>
        <v>3</v>
      </c>
      <c r="O190" s="27">
        <f>(N190/F190)</f>
        <v>1.5</v>
      </c>
      <c r="P190" s="26">
        <f>((G190-H190-I190-J190)+(2*H190)+(3*I190)+(4*J190))/F190</f>
        <v>0.5</v>
      </c>
    </row>
    <row r="191" spans="1:17" ht="15">
      <c r="A191" s="5" t="s">
        <v>51</v>
      </c>
      <c r="B191" s="23">
        <v>1</v>
      </c>
      <c r="C191" s="23">
        <v>2</v>
      </c>
      <c r="D191" s="23"/>
      <c r="E191" s="23"/>
      <c r="F191" s="23">
        <v>2</v>
      </c>
      <c r="G191" s="23">
        <v>2</v>
      </c>
      <c r="H191" s="23"/>
      <c r="I191" s="23"/>
      <c r="J191" s="23"/>
      <c r="K191" s="23"/>
      <c r="L191" s="23"/>
      <c r="M191" s="24">
        <f>(G191/F191)</f>
        <v>1</v>
      </c>
      <c r="N191" s="23">
        <f>(G191+K191+L191)</f>
        <v>2</v>
      </c>
      <c r="O191" s="27">
        <f>(N191/F191)</f>
        <v>1</v>
      </c>
      <c r="P191" s="26">
        <f>((G191-H191-I191-J191)+(2*H191)+(3*I191)+(4*J191))/F191</f>
        <v>1</v>
      </c>
    </row>
    <row r="192" spans="1:17" ht="15">
      <c r="A192" s="5" t="s">
        <v>38</v>
      </c>
      <c r="B192" s="23">
        <v>1</v>
      </c>
      <c r="C192" s="23">
        <v>3</v>
      </c>
      <c r="D192" s="23"/>
      <c r="E192" s="23"/>
      <c r="F192" s="23">
        <v>3</v>
      </c>
      <c r="G192" s="23">
        <v>2</v>
      </c>
      <c r="H192" s="23"/>
      <c r="I192" s="23"/>
      <c r="J192" s="23"/>
      <c r="K192" s="23"/>
      <c r="L192" s="23"/>
      <c r="M192" s="24">
        <f>(G192/F192)</f>
        <v>0.66666666666666663</v>
      </c>
      <c r="N192" s="23">
        <f>(G192+K192+L192)</f>
        <v>2</v>
      </c>
      <c r="O192" s="27">
        <f>(N192/F192)</f>
        <v>0.66666666666666663</v>
      </c>
      <c r="P192" s="26">
        <f>((G192-H192-I192-J192)+(2*H192)+(3*I192)+(4*J192))/F192</f>
        <v>0.66666666666666663</v>
      </c>
    </row>
    <row r="193" spans="1:16" ht="15">
      <c r="A193" s="5" t="s">
        <v>30</v>
      </c>
      <c r="B193" s="23">
        <v>1</v>
      </c>
      <c r="C193" s="23">
        <v>3</v>
      </c>
      <c r="D193" s="23"/>
      <c r="E193" s="23"/>
      <c r="F193" s="23">
        <v>3</v>
      </c>
      <c r="G193" s="23">
        <v>1</v>
      </c>
      <c r="H193" s="23"/>
      <c r="I193" s="23"/>
      <c r="J193" s="23"/>
      <c r="K193" s="23">
        <v>1</v>
      </c>
      <c r="L193" s="23"/>
      <c r="M193" s="24">
        <f>(G193/F193)</f>
        <v>0.33333333333333331</v>
      </c>
      <c r="N193" s="23">
        <f>(G193+K193+L193)</f>
        <v>2</v>
      </c>
      <c r="O193" s="27">
        <f>(N193/F193)</f>
        <v>0.66666666666666663</v>
      </c>
      <c r="P193" s="26">
        <f>((G193-H193-I193-J193)+(2*H193)+(3*I193)+(4*J193))/F193</f>
        <v>0.33333333333333331</v>
      </c>
    </row>
    <row r="194" spans="1:16" ht="15">
      <c r="A194" s="5" t="s">
        <v>49</v>
      </c>
      <c r="B194" s="23">
        <v>1</v>
      </c>
      <c r="C194" s="23">
        <v>3</v>
      </c>
      <c r="D194" s="23"/>
      <c r="E194" s="23"/>
      <c r="F194" s="23">
        <v>3</v>
      </c>
      <c r="G194" s="23">
        <v>1</v>
      </c>
      <c r="H194" s="23"/>
      <c r="I194" s="23"/>
      <c r="J194" s="23"/>
      <c r="K194" s="23">
        <v>1</v>
      </c>
      <c r="L194" s="23"/>
      <c r="M194" s="24">
        <f>(G194/F194)</f>
        <v>0.33333333333333331</v>
      </c>
      <c r="N194" s="23">
        <f>(G194+K194+L194)</f>
        <v>2</v>
      </c>
      <c r="O194" s="27">
        <f>(N194/F194)</f>
        <v>0.66666666666666663</v>
      </c>
      <c r="P194" s="26">
        <f>((G194-H194-I194-J194)+(2*H194)+(3*I194)+(4*J194))/F194</f>
        <v>0.33333333333333331</v>
      </c>
    </row>
    <row r="195" spans="1:16" ht="15">
      <c r="A195" s="5" t="s">
        <v>39</v>
      </c>
      <c r="B195" s="23">
        <v>1</v>
      </c>
      <c r="C195" s="23">
        <v>3</v>
      </c>
      <c r="D195" s="23"/>
      <c r="E195" s="23"/>
      <c r="F195" s="23">
        <v>3</v>
      </c>
      <c r="G195" s="23">
        <v>1</v>
      </c>
      <c r="H195" s="23"/>
      <c r="I195" s="23"/>
      <c r="J195" s="23"/>
      <c r="K195" s="23"/>
      <c r="L195" s="23">
        <v>1</v>
      </c>
      <c r="M195" s="24">
        <f>(G195/F195)</f>
        <v>0.33333333333333331</v>
      </c>
      <c r="N195" s="23">
        <f>(G195+K195+L195)</f>
        <v>2</v>
      </c>
      <c r="O195" s="27">
        <f>(N195/F195)</f>
        <v>0.66666666666666663</v>
      </c>
      <c r="P195" s="26">
        <f>((G195-H195-I195-J195)+(2*H195)+(3*I195)+(4*J195))/F195</f>
        <v>0.33333333333333331</v>
      </c>
    </row>
    <row r="196" spans="1:16" ht="15">
      <c r="A196" s="5" t="s">
        <v>47</v>
      </c>
      <c r="B196" s="23">
        <v>1</v>
      </c>
      <c r="C196" s="23">
        <v>3</v>
      </c>
      <c r="D196" s="23"/>
      <c r="E196" s="23"/>
      <c r="F196" s="23">
        <v>3</v>
      </c>
      <c r="G196" s="23">
        <v>1</v>
      </c>
      <c r="H196" s="23"/>
      <c r="I196" s="23"/>
      <c r="J196" s="23"/>
      <c r="K196" s="23"/>
      <c r="L196" s="23">
        <v>1</v>
      </c>
      <c r="M196" s="24">
        <f>(G196/F196)</f>
        <v>0.33333333333333331</v>
      </c>
      <c r="N196" s="23">
        <f>(G196+K196+L196)</f>
        <v>2</v>
      </c>
      <c r="O196" s="27">
        <f>(N196/F196)</f>
        <v>0.66666666666666663</v>
      </c>
      <c r="P196" s="26">
        <f>((G196-H196-I196-J196)+(2*H196)+(3*I196)+(4*J196))/F196</f>
        <v>0.33333333333333331</v>
      </c>
    </row>
    <row r="197" spans="1:16" ht="15">
      <c r="A197" s="5" t="s">
        <v>27</v>
      </c>
      <c r="B197" s="23">
        <v>1</v>
      </c>
      <c r="C197" s="23">
        <v>2</v>
      </c>
      <c r="D197" s="23"/>
      <c r="E197" s="23"/>
      <c r="F197" s="23">
        <v>2</v>
      </c>
      <c r="G197" s="23">
        <v>1</v>
      </c>
      <c r="H197" s="23"/>
      <c r="I197" s="23"/>
      <c r="J197" s="23"/>
      <c r="K197" s="23"/>
      <c r="L197" s="23"/>
      <c r="M197" s="24">
        <f>(G197/F197)</f>
        <v>0.5</v>
      </c>
      <c r="N197" s="23">
        <f>(G197+K197+L197)</f>
        <v>1</v>
      </c>
      <c r="O197" s="27">
        <f>(N197/F197)</f>
        <v>0.5</v>
      </c>
      <c r="P197" s="26">
        <f>((G197-H197-I197-J197)+(2*H197)+(3*I197)+(4*J197))/F197</f>
        <v>0.5</v>
      </c>
    </row>
    <row r="198" spans="1:16" ht="15">
      <c r="A198" s="8" t="s">
        <v>92</v>
      </c>
      <c r="B198" s="23">
        <v>1</v>
      </c>
      <c r="C198" s="23">
        <v>3</v>
      </c>
      <c r="D198" s="23"/>
      <c r="E198" s="23"/>
      <c r="F198" s="23">
        <v>3</v>
      </c>
      <c r="G198" s="23">
        <v>1</v>
      </c>
      <c r="H198" s="23"/>
      <c r="I198" s="23"/>
      <c r="J198" s="23"/>
      <c r="K198" s="23"/>
      <c r="L198" s="23"/>
      <c r="M198" s="24">
        <f>(G198/F198)</f>
        <v>0.33333333333333331</v>
      </c>
      <c r="N198" s="23">
        <f>(G198+K198+L198)</f>
        <v>1</v>
      </c>
      <c r="O198" s="27">
        <f>(N198/F198)</f>
        <v>0.33333333333333331</v>
      </c>
      <c r="P198" s="26">
        <f>((G198-H198-I198-J198)+(2*H198)+(3*I198)+(4*J198))/F198</f>
        <v>0.33333333333333331</v>
      </c>
    </row>
    <row r="199" spans="1:16" ht="15">
      <c r="A199" s="5" t="s">
        <v>48</v>
      </c>
      <c r="B199" s="23">
        <v>1</v>
      </c>
      <c r="C199" s="23">
        <v>2</v>
      </c>
      <c r="D199" s="23"/>
      <c r="E199" s="23"/>
      <c r="F199" s="23">
        <v>2</v>
      </c>
      <c r="G199" s="23"/>
      <c r="H199" s="23"/>
      <c r="I199" s="23"/>
      <c r="J199" s="23"/>
      <c r="K199" s="23"/>
      <c r="L199" s="23"/>
      <c r="M199" s="24">
        <f>(G199/F199)</f>
        <v>0</v>
      </c>
      <c r="N199" s="23">
        <f>(G199+K199+L199)</f>
        <v>0</v>
      </c>
      <c r="O199" s="27">
        <f>(N199/F199)</f>
        <v>0</v>
      </c>
      <c r="P199" s="26">
        <f>((G199-H199-I199-J199)+(2*H199)+(3*I199)+(4*J199))/F199</f>
        <v>0</v>
      </c>
    </row>
    <row r="200" spans="1:16" ht="15">
      <c r="A200" s="5" t="s">
        <v>50</v>
      </c>
      <c r="B200" s="23">
        <v>1</v>
      </c>
      <c r="C200" s="23">
        <v>2</v>
      </c>
      <c r="D200" s="23"/>
      <c r="E200" s="23"/>
      <c r="F200" s="23">
        <v>2</v>
      </c>
      <c r="G200" s="23"/>
      <c r="H200" s="23"/>
      <c r="I200" s="23"/>
      <c r="J200" s="23"/>
      <c r="K200" s="23"/>
      <c r="L200" s="23"/>
      <c r="M200" s="24">
        <f>(G200/F200)</f>
        <v>0</v>
      </c>
      <c r="N200" s="23">
        <f>(G200+K200+L200)</f>
        <v>0</v>
      </c>
      <c r="O200" s="27">
        <f>(N200/F200)</f>
        <v>0</v>
      </c>
      <c r="P200" s="26">
        <f>((G200-H200-I200-J200)+(2*H200)+(3*I200)+(4*J200))/F200</f>
        <v>0</v>
      </c>
    </row>
    <row r="201" spans="1:16" ht="15">
      <c r="A201" s="13" t="s">
        <v>32</v>
      </c>
      <c r="B201" s="23">
        <v>1</v>
      </c>
      <c r="C201" s="23">
        <v>2</v>
      </c>
      <c r="D201" s="23"/>
      <c r="E201" s="23"/>
      <c r="F201" s="23">
        <v>2</v>
      </c>
      <c r="G201" s="23"/>
      <c r="H201" s="23"/>
      <c r="I201" s="23"/>
      <c r="J201" s="23"/>
      <c r="K201" s="23"/>
      <c r="L201" s="23"/>
      <c r="M201" s="24">
        <f>(G201/F201)</f>
        <v>0</v>
      </c>
      <c r="N201" s="23">
        <f>(G201+K201+L201)</f>
        <v>0</v>
      </c>
      <c r="O201" s="27">
        <f>(N201/F201)</f>
        <v>0</v>
      </c>
      <c r="P201" s="26">
        <f>((G201-H201-I201-J201)+(2*H201)+(3*I201)+(4*J201))/F201</f>
        <v>0</v>
      </c>
    </row>
    <row r="202" spans="1:16" ht="15">
      <c r="A202" s="8" t="s">
        <v>55</v>
      </c>
      <c r="B202" s="23">
        <v>1</v>
      </c>
      <c r="C202" s="23">
        <v>2</v>
      </c>
      <c r="D202" s="23"/>
      <c r="E202" s="23"/>
      <c r="F202" s="23">
        <v>2</v>
      </c>
      <c r="G202" s="23"/>
      <c r="H202" s="23"/>
      <c r="I202" s="23"/>
      <c r="J202" s="23"/>
      <c r="K202" s="23"/>
      <c r="L202" s="23"/>
      <c r="M202" s="24">
        <f>(G202/F202)</f>
        <v>0</v>
      </c>
      <c r="N202" s="23">
        <f>(G202+K202+L202)</f>
        <v>0</v>
      </c>
      <c r="O202" s="27">
        <f>(N202/F202)</f>
        <v>0</v>
      </c>
      <c r="P202" s="26">
        <f>((G202-H202-I202-J202)+(2*H202)+(3*I202)+(4*J202))/F202</f>
        <v>0</v>
      </c>
    </row>
    <row r="203" spans="1:16" ht="5.0999999999999996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20"/>
      <c r="P203" s="16"/>
    </row>
    <row r="204" spans="1:16" ht="15">
      <c r="A204" s="5" t="s">
        <v>8</v>
      </c>
      <c r="B204" s="5"/>
      <c r="C204" s="17">
        <f t="shared" ref="C204:L204" si="23">SUM(C190:C203)</f>
        <v>33</v>
      </c>
      <c r="D204" s="6">
        <f t="shared" si="23"/>
        <v>1</v>
      </c>
      <c r="E204" s="6">
        <f t="shared" si="23"/>
        <v>0</v>
      </c>
      <c r="F204" s="17">
        <f t="shared" si="23"/>
        <v>32</v>
      </c>
      <c r="G204" s="17">
        <f t="shared" si="23"/>
        <v>11</v>
      </c>
      <c r="H204" s="6">
        <f t="shared" si="23"/>
        <v>0</v>
      </c>
      <c r="I204" s="6">
        <f t="shared" si="23"/>
        <v>0</v>
      </c>
      <c r="J204" s="6">
        <f t="shared" si="23"/>
        <v>0</v>
      </c>
      <c r="K204" s="17">
        <f t="shared" si="23"/>
        <v>3</v>
      </c>
      <c r="L204" s="17">
        <f t="shared" si="23"/>
        <v>3</v>
      </c>
      <c r="M204" s="1">
        <f>(G204/F204)</f>
        <v>0.34375</v>
      </c>
      <c r="N204" s="10">
        <f>G204+K204+L204</f>
        <v>17</v>
      </c>
      <c r="O204" s="21">
        <f>N204/F204</f>
        <v>0.53125</v>
      </c>
      <c r="P204" s="18">
        <f>((G204-H204-I204-J204)+(2*H204)+(3*I204)+(4*J204))/F204</f>
        <v>0.34375</v>
      </c>
    </row>
    <row r="205" spans="1:16" ht="15">
      <c r="A205" s="39"/>
      <c r="B205" s="39"/>
      <c r="C205" s="40"/>
      <c r="D205" s="41"/>
      <c r="E205" s="41"/>
      <c r="F205" s="40"/>
      <c r="G205" s="40"/>
      <c r="H205" s="41"/>
      <c r="I205" s="41"/>
      <c r="J205" s="41"/>
      <c r="K205" s="40"/>
      <c r="L205" s="40"/>
      <c r="M205" s="42"/>
      <c r="N205" s="43"/>
      <c r="O205" s="44"/>
      <c r="P205" s="45"/>
    </row>
    <row r="206" spans="1:16" ht="24.95" customHeight="1">
      <c r="A206" s="50"/>
      <c r="B206" s="50"/>
      <c r="C206" s="66"/>
      <c r="D206" s="67"/>
      <c r="E206" s="67"/>
      <c r="F206" s="66"/>
      <c r="G206" s="66"/>
      <c r="H206" s="67"/>
      <c r="I206" s="67"/>
      <c r="J206" s="67"/>
      <c r="K206" s="66"/>
      <c r="L206" s="66"/>
      <c r="M206" s="68"/>
      <c r="N206" s="67"/>
      <c r="O206" s="69"/>
      <c r="P206" s="70"/>
    </row>
    <row r="207" spans="1:16" ht="30" customHeight="1">
      <c r="A207" s="77" t="s">
        <v>57</v>
      </c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6"/>
    </row>
    <row r="208" spans="1:16" ht="15.75">
      <c r="A208" s="2" t="s">
        <v>15</v>
      </c>
      <c r="B208" s="3" t="s">
        <v>16</v>
      </c>
      <c r="C208" s="3" t="s">
        <v>21</v>
      </c>
      <c r="D208" s="3" t="s">
        <v>14</v>
      </c>
      <c r="E208" s="3" t="s">
        <v>18</v>
      </c>
      <c r="F208" s="3" t="s">
        <v>0</v>
      </c>
      <c r="G208" s="3" t="s">
        <v>1</v>
      </c>
      <c r="H208" s="3" t="s">
        <v>2</v>
      </c>
      <c r="I208" s="3" t="s">
        <v>3</v>
      </c>
      <c r="J208" s="3" t="s">
        <v>4</v>
      </c>
      <c r="K208" s="3" t="s">
        <v>5</v>
      </c>
      <c r="L208" s="3" t="s">
        <v>6</v>
      </c>
      <c r="M208" s="3" t="s">
        <v>7</v>
      </c>
      <c r="N208" s="3" t="s">
        <v>9</v>
      </c>
      <c r="O208" s="19" t="s">
        <v>10</v>
      </c>
      <c r="P208" s="3" t="s">
        <v>22</v>
      </c>
    </row>
    <row r="209" spans="1:16" ht="5.0999999999999996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16"/>
      <c r="P209" s="7"/>
    </row>
    <row r="210" spans="1:16" ht="15">
      <c r="A210" s="5" t="s">
        <v>19</v>
      </c>
      <c r="B210" s="23">
        <v>1</v>
      </c>
      <c r="C210" s="23">
        <v>2</v>
      </c>
      <c r="D210" s="23"/>
      <c r="E210" s="23">
        <v>1</v>
      </c>
      <c r="F210" s="23">
        <v>1</v>
      </c>
      <c r="G210" s="23">
        <v>1</v>
      </c>
      <c r="H210" s="23"/>
      <c r="I210" s="23"/>
      <c r="J210" s="23"/>
      <c r="K210" s="23">
        <v>1</v>
      </c>
      <c r="L210" s="23">
        <v>1</v>
      </c>
      <c r="M210" s="24">
        <f>(G210/F210)</f>
        <v>1</v>
      </c>
      <c r="N210" s="23">
        <f>(G210+K210+L210)</f>
        <v>3</v>
      </c>
      <c r="O210" s="25">
        <f>(N210/F210)</f>
        <v>3</v>
      </c>
      <c r="P210" s="26">
        <f>((G210-H210-I210-J210)+(2*H210)+(3*I210)+(4*J210))/F210</f>
        <v>1</v>
      </c>
    </row>
    <row r="211" spans="1:16" ht="15">
      <c r="A211" s="9" t="s">
        <v>44</v>
      </c>
      <c r="B211" s="23">
        <v>1</v>
      </c>
      <c r="C211" s="23">
        <v>2</v>
      </c>
      <c r="D211" s="23"/>
      <c r="E211" s="23"/>
      <c r="F211" s="23">
        <v>2</v>
      </c>
      <c r="G211" s="23">
        <v>1</v>
      </c>
      <c r="H211" s="23"/>
      <c r="I211" s="23"/>
      <c r="J211" s="23"/>
      <c r="K211" s="23">
        <v>1</v>
      </c>
      <c r="L211" s="23"/>
      <c r="M211" s="24">
        <f>(G211/F211)</f>
        <v>0.5</v>
      </c>
      <c r="N211" s="23">
        <f>(G211+K211+L211)</f>
        <v>2</v>
      </c>
      <c r="O211" s="25">
        <f>(N211/F211)</f>
        <v>1</v>
      </c>
      <c r="P211" s="26">
        <f>((G211-H211-I211-J211)+(2*H211)+(3*I211)+(4*J211))/F211</f>
        <v>0.5</v>
      </c>
    </row>
    <row r="212" spans="1:16" ht="15">
      <c r="A212" s="9" t="s">
        <v>25</v>
      </c>
      <c r="B212" s="23">
        <v>1</v>
      </c>
      <c r="C212" s="23">
        <v>2</v>
      </c>
      <c r="D212" s="23"/>
      <c r="E212" s="23"/>
      <c r="F212" s="23">
        <v>2</v>
      </c>
      <c r="G212" s="23">
        <v>1</v>
      </c>
      <c r="H212" s="23"/>
      <c r="I212" s="23"/>
      <c r="J212" s="23"/>
      <c r="K212" s="23"/>
      <c r="L212" s="23">
        <v>1</v>
      </c>
      <c r="M212" s="24">
        <f>(G212/F212)</f>
        <v>0.5</v>
      </c>
      <c r="N212" s="23">
        <f>(G212+K212+L212)</f>
        <v>2</v>
      </c>
      <c r="O212" s="27">
        <f>(N212/F212)</f>
        <v>1</v>
      </c>
      <c r="P212" s="26">
        <f>((G212-H212-I212-J212)+(2*H212)+(3*I212)+(4*J212))/F212</f>
        <v>0.5</v>
      </c>
    </row>
    <row r="213" spans="1:16" ht="15">
      <c r="A213" s="9" t="s">
        <v>30</v>
      </c>
      <c r="B213" s="23">
        <v>1</v>
      </c>
      <c r="C213" s="23">
        <v>3</v>
      </c>
      <c r="D213" s="23"/>
      <c r="E213" s="23"/>
      <c r="F213" s="23">
        <v>3</v>
      </c>
      <c r="G213" s="23">
        <v>2</v>
      </c>
      <c r="H213" s="23"/>
      <c r="I213" s="23"/>
      <c r="J213" s="23"/>
      <c r="K213" s="23"/>
      <c r="L213" s="23"/>
      <c r="M213" s="24">
        <f>(G213/F213)</f>
        <v>0.66666666666666663</v>
      </c>
      <c r="N213" s="23">
        <f>(G213+K213+L213)</f>
        <v>2</v>
      </c>
      <c r="O213" s="27">
        <f>(N213/F213)</f>
        <v>0.66666666666666663</v>
      </c>
      <c r="P213" s="26">
        <f>((G213-H213-I213-J213)+(2*H213)+(3*I213)+(4*J213))/F213</f>
        <v>0.66666666666666663</v>
      </c>
    </row>
    <row r="214" spans="1:16" ht="15">
      <c r="A214" s="5" t="s">
        <v>40</v>
      </c>
      <c r="B214" s="23">
        <v>1</v>
      </c>
      <c r="C214" s="23">
        <v>2</v>
      </c>
      <c r="D214" s="23"/>
      <c r="E214" s="31"/>
      <c r="F214" s="23">
        <v>2</v>
      </c>
      <c r="G214" s="23">
        <v>1</v>
      </c>
      <c r="H214" s="23"/>
      <c r="I214" s="23"/>
      <c r="J214" s="23"/>
      <c r="K214" s="23"/>
      <c r="L214" s="23"/>
      <c r="M214" s="24">
        <f>(G214/F214)</f>
        <v>0.5</v>
      </c>
      <c r="N214" s="23">
        <f>(G214+K214+L214)</f>
        <v>1</v>
      </c>
      <c r="O214" s="27">
        <f>(N214/F214)</f>
        <v>0.5</v>
      </c>
      <c r="P214" s="26">
        <f>((G214-H214-I214-J214)+(2*H214)+(3*I214)+(4*J214))/F214</f>
        <v>0.5</v>
      </c>
    </row>
    <row r="215" spans="1:16" ht="15">
      <c r="A215" s="8" t="s">
        <v>35</v>
      </c>
      <c r="B215" s="23">
        <v>1</v>
      </c>
      <c r="C215" s="23">
        <v>2</v>
      </c>
      <c r="D215" s="23"/>
      <c r="E215" s="23"/>
      <c r="F215" s="23">
        <v>2</v>
      </c>
      <c r="G215" s="23">
        <v>1</v>
      </c>
      <c r="H215" s="23"/>
      <c r="I215" s="23"/>
      <c r="J215" s="23"/>
      <c r="K215" s="23"/>
      <c r="L215" s="23"/>
      <c r="M215" s="24">
        <f>(G215/F215)</f>
        <v>0.5</v>
      </c>
      <c r="N215" s="23">
        <f>(G215+K215+L215)</f>
        <v>1</v>
      </c>
      <c r="O215" s="25">
        <f>(N215/F215)</f>
        <v>0.5</v>
      </c>
      <c r="P215" s="26">
        <f>((G215-H215-I215-J215)+(2*H215)+(3*I215)+(4*J215))/F215</f>
        <v>0.5</v>
      </c>
    </row>
    <row r="216" spans="1:16" ht="15">
      <c r="A216" s="8" t="s">
        <v>93</v>
      </c>
      <c r="B216" s="23">
        <v>1</v>
      </c>
      <c r="C216" s="23">
        <v>3</v>
      </c>
      <c r="D216" s="23"/>
      <c r="E216" s="23"/>
      <c r="F216" s="23">
        <v>3</v>
      </c>
      <c r="G216" s="23">
        <v>1</v>
      </c>
      <c r="H216" s="23"/>
      <c r="I216" s="23"/>
      <c r="J216" s="23"/>
      <c r="K216" s="23"/>
      <c r="L216" s="23"/>
      <c r="M216" s="24">
        <f>(G216/F216)</f>
        <v>0.33333333333333331</v>
      </c>
      <c r="N216" s="23">
        <f>(G216+K216+L216)</f>
        <v>1</v>
      </c>
      <c r="O216" s="25">
        <f>(N216/F216)</f>
        <v>0.33333333333333331</v>
      </c>
      <c r="P216" s="26">
        <f>((G216-H216-I216-J216)+(2*H216)+(3*I216)+(4*J216))/F216</f>
        <v>0.33333333333333331</v>
      </c>
    </row>
    <row r="217" spans="1:16" ht="15">
      <c r="A217" s="9" t="s">
        <v>24</v>
      </c>
      <c r="B217" s="23">
        <v>1</v>
      </c>
      <c r="C217" s="23">
        <v>3</v>
      </c>
      <c r="D217" s="23"/>
      <c r="E217" s="23"/>
      <c r="F217" s="23">
        <v>3</v>
      </c>
      <c r="G217" s="23">
        <v>1</v>
      </c>
      <c r="H217" s="23"/>
      <c r="I217" s="23"/>
      <c r="J217" s="23"/>
      <c r="K217" s="23"/>
      <c r="L217" s="23"/>
      <c r="M217" s="24">
        <f>(G217/F217)</f>
        <v>0.33333333333333331</v>
      </c>
      <c r="N217" s="23">
        <f>(G217+K217+L217)</f>
        <v>1</v>
      </c>
      <c r="O217" s="25">
        <f>(N217/F217)</f>
        <v>0.33333333333333331</v>
      </c>
      <c r="P217" s="26">
        <f>((G217-H217-I217-J217)+(2*H217)+(3*I217)+(4*J217))/F217</f>
        <v>0.33333333333333331</v>
      </c>
    </row>
    <row r="218" spans="1:16" ht="15">
      <c r="A218" s="9" t="s">
        <v>42</v>
      </c>
      <c r="B218" s="23">
        <v>1</v>
      </c>
      <c r="C218" s="23">
        <v>3</v>
      </c>
      <c r="D218" s="23"/>
      <c r="E218" s="23"/>
      <c r="F218" s="23">
        <v>3</v>
      </c>
      <c r="G218" s="23"/>
      <c r="H218" s="23"/>
      <c r="I218" s="23"/>
      <c r="J218" s="23"/>
      <c r="K218" s="23"/>
      <c r="L218" s="23"/>
      <c r="M218" s="24">
        <f>(G218/F218)</f>
        <v>0</v>
      </c>
      <c r="N218" s="23">
        <f>(G218+K218+L218)</f>
        <v>0</v>
      </c>
      <c r="O218" s="25">
        <f>(N218/F218)</f>
        <v>0</v>
      </c>
      <c r="P218" s="26">
        <f>((G218-H218-I218-J218)+(2*H218)+(3*I218)+(4*J218))/F218</f>
        <v>0</v>
      </c>
    </row>
    <row r="219" spans="1:16" ht="15">
      <c r="A219" s="5" t="s">
        <v>34</v>
      </c>
      <c r="B219" s="23">
        <v>1</v>
      </c>
      <c r="C219" s="23">
        <v>3</v>
      </c>
      <c r="D219" s="23"/>
      <c r="E219" s="23"/>
      <c r="F219" s="23">
        <v>3</v>
      </c>
      <c r="G219" s="23"/>
      <c r="H219" s="23"/>
      <c r="I219" s="23"/>
      <c r="J219" s="23"/>
      <c r="K219" s="23"/>
      <c r="L219" s="23"/>
      <c r="M219" s="24">
        <f>(G219/F219)</f>
        <v>0</v>
      </c>
      <c r="N219" s="23">
        <f>(G219+K219+L219)</f>
        <v>0</v>
      </c>
      <c r="O219" s="25">
        <f>(N219/F219)</f>
        <v>0</v>
      </c>
      <c r="P219" s="26">
        <f>((G219-H219-I219-J219)+(2*H219)+(3*I219)+(4*J219))/F219</f>
        <v>0</v>
      </c>
    </row>
    <row r="220" spans="1:16" ht="15">
      <c r="A220" s="8" t="s">
        <v>33</v>
      </c>
      <c r="B220" s="23">
        <v>1</v>
      </c>
      <c r="C220" s="23">
        <v>2</v>
      </c>
      <c r="D220" s="23"/>
      <c r="E220" s="23"/>
      <c r="F220" s="23">
        <v>2</v>
      </c>
      <c r="G220" s="23"/>
      <c r="H220" s="23"/>
      <c r="I220" s="23"/>
      <c r="J220" s="23"/>
      <c r="K220" s="23"/>
      <c r="L220" s="23"/>
      <c r="M220" s="24">
        <f>(G220/F220)</f>
        <v>0</v>
      </c>
      <c r="N220" s="23">
        <f>(G220+K220+L220)</f>
        <v>0</v>
      </c>
      <c r="O220" s="25">
        <f>(N220/F220)</f>
        <v>0</v>
      </c>
      <c r="P220" s="26">
        <f>((G220-H220-I220-J220)+(2*H220)+(3*I220)+(4*J220))/F220</f>
        <v>0</v>
      </c>
    </row>
    <row r="221" spans="1:16" ht="5.0999999999999996" customHeight="1">
      <c r="A221" s="7"/>
      <c r="B221" s="14"/>
      <c r="C221" s="14"/>
      <c r="D221" s="14"/>
      <c r="E221" s="14"/>
      <c r="F221" s="7"/>
      <c r="G221" s="7"/>
      <c r="H221" s="7"/>
      <c r="I221" s="7"/>
      <c r="J221" s="7"/>
      <c r="K221" s="7"/>
      <c r="L221" s="7"/>
      <c r="M221" s="7"/>
      <c r="N221" s="7"/>
      <c r="O221" s="16"/>
      <c r="P221" s="16"/>
    </row>
    <row r="222" spans="1:16" ht="15">
      <c r="A222" s="5" t="s">
        <v>8</v>
      </c>
      <c r="B222" s="5"/>
      <c r="C222" s="17">
        <f t="shared" ref="C222:L222" si="24">SUM(C210:C221)</f>
        <v>27</v>
      </c>
      <c r="D222" s="6">
        <f t="shared" si="24"/>
        <v>0</v>
      </c>
      <c r="E222" s="6">
        <f t="shared" si="24"/>
        <v>1</v>
      </c>
      <c r="F222" s="17">
        <f t="shared" si="24"/>
        <v>26</v>
      </c>
      <c r="G222" s="17">
        <f t="shared" si="24"/>
        <v>9</v>
      </c>
      <c r="H222" s="6">
        <f t="shared" si="24"/>
        <v>0</v>
      </c>
      <c r="I222" s="6">
        <f t="shared" si="24"/>
        <v>0</v>
      </c>
      <c r="J222" s="6">
        <f t="shared" si="24"/>
        <v>0</v>
      </c>
      <c r="K222" s="22">
        <f t="shared" si="24"/>
        <v>2</v>
      </c>
      <c r="L222" s="22">
        <f t="shared" si="24"/>
        <v>2</v>
      </c>
      <c r="M222" s="1">
        <f>(G222/F222)</f>
        <v>0.34615384615384615</v>
      </c>
      <c r="N222" s="10">
        <f>G222+K222+L222</f>
        <v>13</v>
      </c>
      <c r="O222" s="15">
        <f>N222/F222</f>
        <v>0.5</v>
      </c>
      <c r="P222" s="18">
        <f>((G222-H222-I222-J222)+(2*H222)+(3*I222)+(4*J222))/F222</f>
        <v>0.34615384615384615</v>
      </c>
    </row>
    <row r="224" spans="1:16" ht="26.25">
      <c r="A224" s="77" t="s">
        <v>94</v>
      </c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6"/>
    </row>
    <row r="225" spans="1:16" ht="15.75">
      <c r="A225" s="2" t="s">
        <v>15</v>
      </c>
      <c r="B225" s="3" t="s">
        <v>16</v>
      </c>
      <c r="C225" s="3" t="s">
        <v>21</v>
      </c>
      <c r="D225" s="3" t="s">
        <v>14</v>
      </c>
      <c r="E225" s="3" t="s">
        <v>18</v>
      </c>
      <c r="F225" s="3" t="s">
        <v>0</v>
      </c>
      <c r="G225" s="3" t="s">
        <v>1</v>
      </c>
      <c r="H225" s="3" t="s">
        <v>2</v>
      </c>
      <c r="I225" s="3" t="s">
        <v>3</v>
      </c>
      <c r="J225" s="3" t="s">
        <v>4</v>
      </c>
      <c r="K225" s="3" t="s">
        <v>5</v>
      </c>
      <c r="L225" s="3" t="s">
        <v>6</v>
      </c>
      <c r="M225" s="3" t="s">
        <v>7</v>
      </c>
      <c r="N225" s="3" t="s">
        <v>9</v>
      </c>
      <c r="O225" s="19" t="s">
        <v>10</v>
      </c>
      <c r="P225" s="3" t="s">
        <v>22</v>
      </c>
    </row>
    <row r="226" spans="1:16" ht="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16"/>
      <c r="P226" s="7"/>
    </row>
    <row r="227" spans="1:16" ht="15">
      <c r="A227" s="9" t="s">
        <v>42</v>
      </c>
      <c r="B227" s="23">
        <v>3</v>
      </c>
      <c r="C227" s="23">
        <v>2</v>
      </c>
      <c r="D227" s="23"/>
      <c r="E227" s="23"/>
      <c r="F227" s="23">
        <v>2</v>
      </c>
      <c r="G227" s="23">
        <v>1</v>
      </c>
      <c r="H227" s="23"/>
      <c r="I227" s="23"/>
      <c r="J227" s="23"/>
      <c r="K227" s="23">
        <v>1</v>
      </c>
      <c r="L227" s="23"/>
      <c r="M227" s="24">
        <f t="shared" ref="M227:M237" si="25">(G227/F227)</f>
        <v>0.5</v>
      </c>
      <c r="N227" s="23">
        <f t="shared" ref="N227:N237" si="26">(G227+K227+L227)</f>
        <v>2</v>
      </c>
      <c r="O227" s="25">
        <f t="shared" ref="O227:O237" si="27">(N227/F227)</f>
        <v>1</v>
      </c>
      <c r="P227" s="26">
        <f t="shared" ref="P227:P237" si="28">((G227-H227-I227-J227)+(2*H227)+(3*I227)+(4*J227))/F227</f>
        <v>0.5</v>
      </c>
    </row>
    <row r="228" spans="1:16" ht="15">
      <c r="A228" s="9" t="s">
        <v>30</v>
      </c>
      <c r="B228" s="23">
        <v>3</v>
      </c>
      <c r="C228" s="23">
        <v>2</v>
      </c>
      <c r="D228" s="23"/>
      <c r="E228" s="23"/>
      <c r="F228" s="23">
        <v>2</v>
      </c>
      <c r="G228" s="23">
        <v>1</v>
      </c>
      <c r="H228" s="23"/>
      <c r="I228" s="23"/>
      <c r="J228" s="23"/>
      <c r="K228" s="23">
        <v>1</v>
      </c>
      <c r="L228" s="23"/>
      <c r="M228" s="24">
        <f t="shared" si="25"/>
        <v>0.5</v>
      </c>
      <c r="N228" s="23">
        <f t="shared" si="26"/>
        <v>2</v>
      </c>
      <c r="O228" s="25">
        <f t="shared" si="27"/>
        <v>1</v>
      </c>
      <c r="P228" s="26">
        <f t="shared" si="28"/>
        <v>0.5</v>
      </c>
    </row>
    <row r="229" spans="1:16" ht="15">
      <c r="A229" s="5" t="s">
        <v>40</v>
      </c>
      <c r="B229" s="23">
        <v>3</v>
      </c>
      <c r="C229" s="23">
        <v>2</v>
      </c>
      <c r="D229" s="23"/>
      <c r="E229" s="31"/>
      <c r="F229" s="23">
        <v>2</v>
      </c>
      <c r="G229" s="23">
        <v>2</v>
      </c>
      <c r="H229" s="23"/>
      <c r="I229" s="23"/>
      <c r="J229" s="23"/>
      <c r="K229" s="23">
        <v>1</v>
      </c>
      <c r="L229" s="23">
        <v>1</v>
      </c>
      <c r="M229" s="24">
        <f t="shared" si="25"/>
        <v>1</v>
      </c>
      <c r="N229" s="23">
        <f t="shared" si="26"/>
        <v>4</v>
      </c>
      <c r="O229" s="27">
        <f t="shared" si="27"/>
        <v>2</v>
      </c>
      <c r="P229" s="26">
        <f t="shared" si="28"/>
        <v>1</v>
      </c>
    </row>
    <row r="230" spans="1:16" ht="15">
      <c r="A230" s="5" t="s">
        <v>34</v>
      </c>
      <c r="B230" s="23">
        <v>3</v>
      </c>
      <c r="C230" s="23">
        <v>3</v>
      </c>
      <c r="D230" s="23"/>
      <c r="E230" s="23"/>
      <c r="F230" s="23">
        <v>3</v>
      </c>
      <c r="G230" s="23"/>
      <c r="H230" s="23"/>
      <c r="I230" s="23"/>
      <c r="J230" s="23"/>
      <c r="K230" s="23"/>
      <c r="L230" s="23"/>
      <c r="M230" s="24">
        <f t="shared" si="25"/>
        <v>0</v>
      </c>
      <c r="N230" s="23">
        <f t="shared" si="26"/>
        <v>0</v>
      </c>
      <c r="O230" s="27">
        <f t="shared" si="27"/>
        <v>0</v>
      </c>
      <c r="P230" s="26">
        <f t="shared" si="28"/>
        <v>0</v>
      </c>
    </row>
    <row r="231" spans="1:16" ht="15">
      <c r="A231" s="9" t="s">
        <v>44</v>
      </c>
      <c r="B231" s="23">
        <v>3</v>
      </c>
      <c r="C231" s="23">
        <v>2</v>
      </c>
      <c r="D231" s="23"/>
      <c r="E231" s="23"/>
      <c r="F231" s="23">
        <v>2</v>
      </c>
      <c r="G231" s="23">
        <v>2</v>
      </c>
      <c r="H231" s="23"/>
      <c r="I231" s="23"/>
      <c r="J231" s="23"/>
      <c r="K231" s="23">
        <v>2</v>
      </c>
      <c r="L231" s="23">
        <v>1</v>
      </c>
      <c r="M231" s="24">
        <f t="shared" si="25"/>
        <v>1</v>
      </c>
      <c r="N231" s="23">
        <f t="shared" si="26"/>
        <v>5</v>
      </c>
      <c r="O231" s="27">
        <f t="shared" si="27"/>
        <v>2.5</v>
      </c>
      <c r="P231" s="26">
        <f t="shared" si="28"/>
        <v>1</v>
      </c>
    </row>
    <row r="232" spans="1:16" ht="15">
      <c r="A232" s="5" t="s">
        <v>19</v>
      </c>
      <c r="B232" s="23">
        <v>3</v>
      </c>
      <c r="C232" s="23">
        <v>2</v>
      </c>
      <c r="D232" s="23"/>
      <c r="E232" s="23"/>
      <c r="F232" s="23">
        <v>2</v>
      </c>
      <c r="G232" s="23">
        <v>2</v>
      </c>
      <c r="H232" s="23"/>
      <c r="I232" s="23"/>
      <c r="J232" s="23"/>
      <c r="K232" s="23"/>
      <c r="L232" s="23">
        <v>1</v>
      </c>
      <c r="M232" s="24">
        <f t="shared" si="25"/>
        <v>1</v>
      </c>
      <c r="N232" s="23">
        <f t="shared" si="26"/>
        <v>3</v>
      </c>
      <c r="O232" s="25">
        <f t="shared" si="27"/>
        <v>1.5</v>
      </c>
      <c r="P232" s="26">
        <f t="shared" si="28"/>
        <v>1</v>
      </c>
    </row>
    <row r="233" spans="1:16" ht="15">
      <c r="A233" s="8" t="s">
        <v>93</v>
      </c>
      <c r="B233" s="23">
        <v>3</v>
      </c>
      <c r="C233" s="23">
        <v>3</v>
      </c>
      <c r="D233" s="23">
        <v>1</v>
      </c>
      <c r="E233" s="23"/>
      <c r="F233" s="23">
        <v>2</v>
      </c>
      <c r="G233" s="23"/>
      <c r="H233" s="23"/>
      <c r="I233" s="23"/>
      <c r="J233" s="23"/>
      <c r="K233" s="23"/>
      <c r="L233" s="23"/>
      <c r="M233" s="24">
        <f t="shared" si="25"/>
        <v>0</v>
      </c>
      <c r="N233" s="23">
        <f t="shared" si="26"/>
        <v>0</v>
      </c>
      <c r="O233" s="25">
        <f t="shared" si="27"/>
        <v>0</v>
      </c>
      <c r="P233" s="26">
        <f t="shared" si="28"/>
        <v>0</v>
      </c>
    </row>
    <row r="234" spans="1:16" ht="15">
      <c r="A234" s="9" t="s">
        <v>25</v>
      </c>
      <c r="B234" s="23">
        <v>3</v>
      </c>
      <c r="C234" s="23">
        <v>2</v>
      </c>
      <c r="D234" s="23"/>
      <c r="E234" s="23">
        <v>1</v>
      </c>
      <c r="F234" s="23">
        <v>1</v>
      </c>
      <c r="G234" s="23"/>
      <c r="H234" s="23"/>
      <c r="I234" s="23"/>
      <c r="J234" s="23"/>
      <c r="K234" s="23"/>
      <c r="L234" s="23">
        <v>1</v>
      </c>
      <c r="M234" s="24">
        <f t="shared" si="25"/>
        <v>0</v>
      </c>
      <c r="N234" s="23">
        <f t="shared" si="26"/>
        <v>1</v>
      </c>
      <c r="O234" s="25">
        <f t="shared" si="27"/>
        <v>1</v>
      </c>
      <c r="P234" s="26">
        <f t="shared" si="28"/>
        <v>0</v>
      </c>
    </row>
    <row r="235" spans="1:16" ht="15">
      <c r="A235" s="9" t="s">
        <v>24</v>
      </c>
      <c r="B235" s="23">
        <v>3</v>
      </c>
      <c r="C235" s="23">
        <v>3</v>
      </c>
      <c r="D235" s="23"/>
      <c r="E235" s="23"/>
      <c r="F235" s="23">
        <v>3</v>
      </c>
      <c r="G235" s="23">
        <v>1</v>
      </c>
      <c r="H235" s="23"/>
      <c r="I235" s="23"/>
      <c r="J235" s="23"/>
      <c r="K235" s="23"/>
      <c r="L235" s="23"/>
      <c r="M235" s="24">
        <f t="shared" si="25"/>
        <v>0.33333333333333331</v>
      </c>
      <c r="N235" s="23">
        <f t="shared" si="26"/>
        <v>1</v>
      </c>
      <c r="O235" s="25">
        <f t="shared" si="27"/>
        <v>0.33333333333333331</v>
      </c>
      <c r="P235" s="26">
        <f t="shared" si="28"/>
        <v>0.33333333333333331</v>
      </c>
    </row>
    <row r="236" spans="1:16" ht="15">
      <c r="A236" s="8" t="s">
        <v>33</v>
      </c>
      <c r="B236" s="23">
        <v>3</v>
      </c>
      <c r="C236" s="23">
        <v>2</v>
      </c>
      <c r="D236" s="23"/>
      <c r="E236" s="23"/>
      <c r="F236" s="23">
        <v>2</v>
      </c>
      <c r="G236" s="23">
        <v>1</v>
      </c>
      <c r="H236" s="23"/>
      <c r="I236" s="23"/>
      <c r="J236" s="23"/>
      <c r="K236" s="23"/>
      <c r="L236" s="23">
        <v>1</v>
      </c>
      <c r="M236" s="24">
        <f t="shared" si="25"/>
        <v>0.5</v>
      </c>
      <c r="N236" s="23">
        <f t="shared" si="26"/>
        <v>2</v>
      </c>
      <c r="O236" s="25">
        <f t="shared" si="27"/>
        <v>1</v>
      </c>
      <c r="P236" s="26">
        <f t="shared" si="28"/>
        <v>0.5</v>
      </c>
    </row>
    <row r="237" spans="1:16" ht="15">
      <c r="A237" s="8" t="s">
        <v>35</v>
      </c>
      <c r="B237" s="23">
        <v>3</v>
      </c>
      <c r="C237" s="23">
        <v>2</v>
      </c>
      <c r="D237" s="23"/>
      <c r="E237" s="23"/>
      <c r="F237" s="23">
        <v>2</v>
      </c>
      <c r="G237" s="23"/>
      <c r="H237" s="23"/>
      <c r="I237" s="23"/>
      <c r="J237" s="23"/>
      <c r="K237" s="23"/>
      <c r="L237" s="23"/>
      <c r="M237" s="24">
        <f t="shared" si="25"/>
        <v>0</v>
      </c>
      <c r="N237" s="23">
        <f t="shared" si="26"/>
        <v>0</v>
      </c>
      <c r="O237" s="25">
        <f t="shared" si="27"/>
        <v>0</v>
      </c>
      <c r="P237" s="26">
        <f t="shared" si="28"/>
        <v>0</v>
      </c>
    </row>
    <row r="238" spans="1:16" ht="15">
      <c r="A238" s="7"/>
      <c r="B238" s="14"/>
      <c r="C238" s="14"/>
      <c r="D238" s="14"/>
      <c r="E238" s="14"/>
      <c r="F238" s="7"/>
      <c r="G238" s="7"/>
      <c r="H238" s="7"/>
      <c r="I238" s="7"/>
      <c r="J238" s="7"/>
      <c r="K238" s="7"/>
      <c r="L238" s="7"/>
      <c r="M238" s="7"/>
      <c r="N238" s="7"/>
      <c r="O238" s="16"/>
      <c r="P238" s="16"/>
    </row>
    <row r="239" spans="1:16" ht="15">
      <c r="A239" s="5" t="s">
        <v>8</v>
      </c>
      <c r="B239" s="5"/>
      <c r="C239" s="17">
        <f t="shared" ref="C239:L239" si="29">SUM(C227:C238)</f>
        <v>25</v>
      </c>
      <c r="D239" s="6">
        <f t="shared" si="29"/>
        <v>1</v>
      </c>
      <c r="E239" s="6">
        <f t="shared" si="29"/>
        <v>1</v>
      </c>
      <c r="F239" s="17">
        <f t="shared" si="29"/>
        <v>23</v>
      </c>
      <c r="G239" s="17">
        <f t="shared" si="29"/>
        <v>10</v>
      </c>
      <c r="H239" s="6">
        <f t="shared" si="29"/>
        <v>0</v>
      </c>
      <c r="I239" s="6">
        <f t="shared" si="29"/>
        <v>0</v>
      </c>
      <c r="J239" s="6">
        <f t="shared" si="29"/>
        <v>0</v>
      </c>
      <c r="K239" s="22">
        <f t="shared" si="29"/>
        <v>5</v>
      </c>
      <c r="L239" s="22">
        <f t="shared" si="29"/>
        <v>5</v>
      </c>
      <c r="M239" s="1">
        <f>(G239/F239)</f>
        <v>0.43478260869565216</v>
      </c>
      <c r="N239" s="10">
        <f>G239+K239+L239</f>
        <v>20</v>
      </c>
      <c r="O239" s="15">
        <f>N239/F239</f>
        <v>0.86956521739130432</v>
      </c>
      <c r="P239" s="18">
        <f>((G239-H239-I239-J239)+(2*H239)+(3*I239)+(4*J239))/F239</f>
        <v>0.43478260869565216</v>
      </c>
    </row>
    <row r="241" spans="1:16" ht="26.25">
      <c r="A241" s="77" t="s">
        <v>95</v>
      </c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6"/>
    </row>
    <row r="242" spans="1:16" ht="15.75">
      <c r="A242" s="2" t="s">
        <v>15</v>
      </c>
      <c r="B242" s="3" t="s">
        <v>16</v>
      </c>
      <c r="C242" s="3" t="s">
        <v>21</v>
      </c>
      <c r="D242" s="3" t="s">
        <v>14</v>
      </c>
      <c r="E242" s="3" t="s">
        <v>18</v>
      </c>
      <c r="F242" s="3" t="s">
        <v>0</v>
      </c>
      <c r="G242" s="3" t="s">
        <v>1</v>
      </c>
      <c r="H242" s="3" t="s">
        <v>2</v>
      </c>
      <c r="I242" s="3" t="s">
        <v>3</v>
      </c>
      <c r="J242" s="3" t="s">
        <v>4</v>
      </c>
      <c r="K242" s="3" t="s">
        <v>5</v>
      </c>
      <c r="L242" s="3" t="s">
        <v>6</v>
      </c>
      <c r="M242" s="3" t="s">
        <v>7</v>
      </c>
      <c r="N242" s="3" t="s">
        <v>9</v>
      </c>
      <c r="O242" s="19" t="s">
        <v>10</v>
      </c>
      <c r="P242" s="3" t="s">
        <v>22</v>
      </c>
    </row>
    <row r="243" spans="1:16" ht="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16"/>
      <c r="P243" s="7"/>
    </row>
    <row r="244" spans="1:16" ht="15">
      <c r="A244" s="9" t="s">
        <v>42</v>
      </c>
      <c r="B244" s="23">
        <v>4</v>
      </c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4" t="e">
        <f t="shared" ref="M244:M254" si="30">(G244/F244)</f>
        <v>#DIV/0!</v>
      </c>
      <c r="N244" s="23">
        <f t="shared" ref="N244:N254" si="31">(G244+K244+L244)</f>
        <v>0</v>
      </c>
      <c r="O244" s="25" t="e">
        <f t="shared" ref="O244:O254" si="32">(N244/F244)</f>
        <v>#DIV/0!</v>
      </c>
      <c r="P244" s="26" t="e">
        <f t="shared" ref="P244:P254" si="33">((G244-H244-I244-J244)+(2*H244)+(3*I244)+(4*J244))/F244</f>
        <v>#DIV/0!</v>
      </c>
    </row>
    <row r="245" spans="1:16" ht="15">
      <c r="A245" s="9" t="s">
        <v>30</v>
      </c>
      <c r="B245" s="23">
        <v>4</v>
      </c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4" t="e">
        <f t="shared" si="30"/>
        <v>#DIV/0!</v>
      </c>
      <c r="N245" s="23">
        <f t="shared" si="31"/>
        <v>0</v>
      </c>
      <c r="O245" s="25" t="e">
        <f t="shared" si="32"/>
        <v>#DIV/0!</v>
      </c>
      <c r="P245" s="26" t="e">
        <f t="shared" si="33"/>
        <v>#DIV/0!</v>
      </c>
    </row>
    <row r="246" spans="1:16" ht="15">
      <c r="A246" s="5" t="s">
        <v>40</v>
      </c>
      <c r="B246" s="23">
        <v>4</v>
      </c>
      <c r="C246" s="23"/>
      <c r="D246" s="23"/>
      <c r="E246" s="31"/>
      <c r="F246" s="23"/>
      <c r="G246" s="23"/>
      <c r="H246" s="23"/>
      <c r="I246" s="23"/>
      <c r="J246" s="23"/>
      <c r="K246" s="23"/>
      <c r="L246" s="23"/>
      <c r="M246" s="24" t="e">
        <f t="shared" si="30"/>
        <v>#DIV/0!</v>
      </c>
      <c r="N246" s="23">
        <f t="shared" si="31"/>
        <v>0</v>
      </c>
      <c r="O246" s="27" t="e">
        <f t="shared" si="32"/>
        <v>#DIV/0!</v>
      </c>
      <c r="P246" s="26" t="e">
        <f t="shared" si="33"/>
        <v>#DIV/0!</v>
      </c>
    </row>
    <row r="247" spans="1:16" ht="15">
      <c r="A247" s="5" t="s">
        <v>34</v>
      </c>
      <c r="B247" s="23">
        <v>4</v>
      </c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4" t="e">
        <f t="shared" si="30"/>
        <v>#DIV/0!</v>
      </c>
      <c r="N247" s="23">
        <f t="shared" si="31"/>
        <v>0</v>
      </c>
      <c r="O247" s="27" t="e">
        <f t="shared" si="32"/>
        <v>#DIV/0!</v>
      </c>
      <c r="P247" s="26" t="e">
        <f t="shared" si="33"/>
        <v>#DIV/0!</v>
      </c>
    </row>
    <row r="248" spans="1:16" ht="15">
      <c r="A248" s="9" t="s">
        <v>44</v>
      </c>
      <c r="B248" s="23">
        <v>4</v>
      </c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4" t="e">
        <f t="shared" si="30"/>
        <v>#DIV/0!</v>
      </c>
      <c r="N248" s="23">
        <f t="shared" si="31"/>
        <v>0</v>
      </c>
      <c r="O248" s="27" t="e">
        <f t="shared" si="32"/>
        <v>#DIV/0!</v>
      </c>
      <c r="P248" s="26" t="e">
        <f t="shared" si="33"/>
        <v>#DIV/0!</v>
      </c>
    </row>
    <row r="249" spans="1:16" ht="15">
      <c r="A249" s="5" t="s">
        <v>19</v>
      </c>
      <c r="B249" s="23">
        <v>4</v>
      </c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4" t="e">
        <f t="shared" si="30"/>
        <v>#DIV/0!</v>
      </c>
      <c r="N249" s="23">
        <f t="shared" si="31"/>
        <v>0</v>
      </c>
      <c r="O249" s="25" t="e">
        <f t="shared" si="32"/>
        <v>#DIV/0!</v>
      </c>
      <c r="P249" s="26" t="e">
        <f t="shared" si="33"/>
        <v>#DIV/0!</v>
      </c>
    </row>
    <row r="250" spans="1:16" ht="15">
      <c r="A250" s="8" t="s">
        <v>93</v>
      </c>
      <c r="B250" s="23">
        <v>4</v>
      </c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4" t="e">
        <f t="shared" si="30"/>
        <v>#DIV/0!</v>
      </c>
      <c r="N250" s="23">
        <f t="shared" si="31"/>
        <v>0</v>
      </c>
      <c r="O250" s="25" t="e">
        <f t="shared" si="32"/>
        <v>#DIV/0!</v>
      </c>
      <c r="P250" s="26" t="e">
        <f t="shared" si="33"/>
        <v>#DIV/0!</v>
      </c>
    </row>
    <row r="251" spans="1:16" ht="15">
      <c r="A251" s="9" t="s">
        <v>25</v>
      </c>
      <c r="B251" s="23">
        <v>4</v>
      </c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4" t="e">
        <f t="shared" si="30"/>
        <v>#DIV/0!</v>
      </c>
      <c r="N251" s="23">
        <f t="shared" si="31"/>
        <v>0</v>
      </c>
      <c r="O251" s="25" t="e">
        <f t="shared" si="32"/>
        <v>#DIV/0!</v>
      </c>
      <c r="P251" s="26" t="e">
        <f t="shared" si="33"/>
        <v>#DIV/0!</v>
      </c>
    </row>
    <row r="252" spans="1:16" ht="15">
      <c r="A252" s="9" t="s">
        <v>24</v>
      </c>
      <c r="B252" s="23">
        <v>4</v>
      </c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4" t="e">
        <f t="shared" si="30"/>
        <v>#DIV/0!</v>
      </c>
      <c r="N252" s="23">
        <f t="shared" si="31"/>
        <v>0</v>
      </c>
      <c r="O252" s="25" t="e">
        <f t="shared" si="32"/>
        <v>#DIV/0!</v>
      </c>
      <c r="P252" s="26" t="e">
        <f t="shared" si="33"/>
        <v>#DIV/0!</v>
      </c>
    </row>
    <row r="253" spans="1:16" ht="15">
      <c r="A253" s="8" t="s">
        <v>33</v>
      </c>
      <c r="B253" s="23">
        <v>4</v>
      </c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4" t="e">
        <f t="shared" si="30"/>
        <v>#DIV/0!</v>
      </c>
      <c r="N253" s="23">
        <f t="shared" si="31"/>
        <v>0</v>
      </c>
      <c r="O253" s="25" t="e">
        <f t="shared" si="32"/>
        <v>#DIV/0!</v>
      </c>
      <c r="P253" s="26" t="e">
        <f t="shared" si="33"/>
        <v>#DIV/0!</v>
      </c>
    </row>
    <row r="254" spans="1:16" ht="15">
      <c r="A254" s="8" t="s">
        <v>35</v>
      </c>
      <c r="B254" s="23">
        <v>4</v>
      </c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4" t="e">
        <f t="shared" si="30"/>
        <v>#DIV/0!</v>
      </c>
      <c r="N254" s="23">
        <f t="shared" si="31"/>
        <v>0</v>
      </c>
      <c r="O254" s="25" t="e">
        <f t="shared" si="32"/>
        <v>#DIV/0!</v>
      </c>
      <c r="P254" s="26" t="e">
        <f t="shared" si="33"/>
        <v>#DIV/0!</v>
      </c>
    </row>
    <row r="255" spans="1:16" ht="15">
      <c r="A255" s="7"/>
      <c r="B255" s="14"/>
      <c r="C255" s="14"/>
      <c r="D255" s="14"/>
      <c r="E255" s="14"/>
      <c r="F255" s="7"/>
      <c r="G255" s="7"/>
      <c r="H255" s="7"/>
      <c r="I255" s="7"/>
      <c r="J255" s="7"/>
      <c r="K255" s="7"/>
      <c r="L255" s="7"/>
      <c r="M255" s="7"/>
      <c r="N255" s="7"/>
      <c r="O255" s="16"/>
      <c r="P255" s="16"/>
    </row>
    <row r="256" spans="1:16" ht="15">
      <c r="A256" s="5" t="s">
        <v>8</v>
      </c>
      <c r="B256" s="5"/>
      <c r="C256" s="17">
        <f t="shared" ref="C256:L256" si="34">SUM(C244:C255)</f>
        <v>0</v>
      </c>
      <c r="D256" s="6">
        <f t="shared" si="34"/>
        <v>0</v>
      </c>
      <c r="E256" s="6">
        <f t="shared" si="34"/>
        <v>0</v>
      </c>
      <c r="F256" s="17">
        <f t="shared" si="34"/>
        <v>0</v>
      </c>
      <c r="G256" s="17">
        <f t="shared" si="34"/>
        <v>0</v>
      </c>
      <c r="H256" s="6">
        <f t="shared" si="34"/>
        <v>0</v>
      </c>
      <c r="I256" s="6">
        <f t="shared" si="34"/>
        <v>0</v>
      </c>
      <c r="J256" s="6">
        <f t="shared" si="34"/>
        <v>0</v>
      </c>
      <c r="K256" s="22">
        <f t="shared" si="34"/>
        <v>0</v>
      </c>
      <c r="L256" s="22">
        <f t="shared" si="34"/>
        <v>0</v>
      </c>
      <c r="M256" s="1" t="e">
        <f>(G256/F256)</f>
        <v>#DIV/0!</v>
      </c>
      <c r="N256" s="10">
        <f>G256+K256+L256</f>
        <v>0</v>
      </c>
      <c r="O256" s="15" t="e">
        <f>N256/F256</f>
        <v>#DIV/0!</v>
      </c>
      <c r="P256" s="18" t="e">
        <f>((G256-H256-I256-J256)+(2*H256)+(3*I256)+(4*J256))/F256</f>
        <v>#DIV/0!</v>
      </c>
    </row>
  </sheetData>
  <sortState caseSensitive="1" ref="A118:P129">
    <sortCondition descending="1" ref="N118:N129"/>
    <sortCondition descending="1" ref="O118:O129"/>
    <sortCondition descending="1" ref="M118:M129"/>
  </sortState>
  <mergeCells count="15">
    <mergeCell ref="A224:P224"/>
    <mergeCell ref="A241:P241"/>
    <mergeCell ref="A187:P187"/>
    <mergeCell ref="A2:P2"/>
    <mergeCell ref="A152:P152"/>
    <mergeCell ref="A169:P169"/>
    <mergeCell ref="A207:P207"/>
    <mergeCell ref="A96:P96"/>
    <mergeCell ref="A78:P78"/>
    <mergeCell ref="A58:P58"/>
    <mergeCell ref="A22:P22"/>
    <mergeCell ref="A40:P40"/>
    <mergeCell ref="A1:O1"/>
    <mergeCell ref="A135:P135"/>
    <mergeCell ref="A115:P115"/>
  </mergeCells>
  <phoneticPr fontId="0" type="noConversion"/>
  <printOptions horizontalCentered="1"/>
  <pageMargins left="0.23622047244094491" right="0.23622047244094491" top="0.51181102362204722" bottom="0.55118110236220474" header="0.27559055118110237" footer="0.35433070866141736"/>
  <pageSetup scale="66" orientation="portrait" horizontalDpi="300" verticalDpi="300" r:id="rId1"/>
  <headerFooter alignWithMargins="0"/>
  <rowBreaks count="1" manualBreakCount="1">
    <brk id="12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Stats générales</vt:lpstr>
      <vt:lpstr>Feuil1</vt:lpstr>
      <vt:lpstr>'Stats générales'!Impression_des_titres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HP</cp:lastModifiedBy>
  <cp:lastPrinted>2011-08-18T14:31:34Z</cp:lastPrinted>
  <dcterms:created xsi:type="dcterms:W3CDTF">1998-06-02T04:29:05Z</dcterms:created>
  <dcterms:modified xsi:type="dcterms:W3CDTF">2020-09-17T14:12:22Z</dcterms:modified>
</cp:coreProperties>
</file>