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tilisateurs\Benoit\Mes documents\Balle-Molle\Statistiques Balle-molle\"/>
    </mc:Choice>
  </mc:AlternateContent>
  <xr:revisionPtr revIDLastSave="0" documentId="13_ncr:1_{E77D0476-FAC6-436C-8581-841725CD30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ats générales" sheetId="1" r:id="rId1"/>
    <sheet name="Feuil1" sheetId="2" r:id="rId2"/>
  </sheets>
  <definedNames>
    <definedName name="_xlnm._FilterDatabase" localSheetId="0" hidden="1">'Stats générales'!#REF!</definedName>
    <definedName name="_xlnm.Print_Titles" localSheetId="0">'Stats générales'!$1:$1</definedName>
    <definedName name="_xlnm.Print_Area" localSheetId="0">'Stats générales'!#REF!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8" i="1" l="1"/>
  <c r="N178" i="1"/>
  <c r="O178" i="1" s="1"/>
  <c r="M178" i="1"/>
  <c r="L180" i="1"/>
  <c r="K180" i="1"/>
  <c r="J180" i="1"/>
  <c r="I180" i="1"/>
  <c r="H180" i="1"/>
  <c r="G180" i="1"/>
  <c r="F180" i="1"/>
  <c r="E180" i="1"/>
  <c r="D180" i="1"/>
  <c r="C180" i="1"/>
  <c r="P177" i="1"/>
  <c r="N177" i="1"/>
  <c r="O177" i="1" s="1"/>
  <c r="M177" i="1"/>
  <c r="P176" i="1"/>
  <c r="N176" i="1"/>
  <c r="O176" i="1" s="1"/>
  <c r="M176" i="1"/>
  <c r="P175" i="1"/>
  <c r="N175" i="1"/>
  <c r="O175" i="1" s="1"/>
  <c r="M175" i="1"/>
  <c r="P174" i="1"/>
  <c r="N174" i="1"/>
  <c r="O174" i="1" s="1"/>
  <c r="M174" i="1"/>
  <c r="P173" i="1"/>
  <c r="N173" i="1"/>
  <c r="O173" i="1" s="1"/>
  <c r="M173" i="1"/>
  <c r="P172" i="1"/>
  <c r="N172" i="1"/>
  <c r="O172" i="1" s="1"/>
  <c r="M172" i="1"/>
  <c r="P171" i="1"/>
  <c r="N171" i="1"/>
  <c r="O171" i="1" s="1"/>
  <c r="M171" i="1"/>
  <c r="P170" i="1"/>
  <c r="N170" i="1"/>
  <c r="O170" i="1" s="1"/>
  <c r="M170" i="1"/>
  <c r="P169" i="1"/>
  <c r="N169" i="1"/>
  <c r="O169" i="1" s="1"/>
  <c r="M169" i="1"/>
  <c r="P168" i="1"/>
  <c r="N168" i="1"/>
  <c r="O168" i="1" s="1"/>
  <c r="M168" i="1"/>
  <c r="P125" i="1"/>
  <c r="N125" i="1"/>
  <c r="O125" i="1" s="1"/>
  <c r="M125" i="1"/>
  <c r="P118" i="1"/>
  <c r="N118" i="1"/>
  <c r="O118" i="1" s="1"/>
  <c r="M118" i="1"/>
  <c r="N96" i="1"/>
  <c r="O96" i="1" s="1"/>
  <c r="M96" i="1"/>
  <c r="P96" i="1"/>
  <c r="P86" i="1"/>
  <c r="N86" i="1"/>
  <c r="O86" i="1" s="1"/>
  <c r="M86" i="1"/>
  <c r="P47" i="1"/>
  <c r="N47" i="1"/>
  <c r="O47" i="1" s="1"/>
  <c r="M47" i="1"/>
  <c r="L52" i="1"/>
  <c r="K52" i="1"/>
  <c r="J52" i="1"/>
  <c r="I52" i="1"/>
  <c r="H52" i="1"/>
  <c r="G52" i="1"/>
  <c r="F52" i="1"/>
  <c r="E52" i="1"/>
  <c r="D52" i="1"/>
  <c r="C52" i="1"/>
  <c r="P50" i="1"/>
  <c r="N50" i="1"/>
  <c r="O50" i="1" s="1"/>
  <c r="M50" i="1"/>
  <c r="P49" i="1"/>
  <c r="N49" i="1"/>
  <c r="O49" i="1" s="1"/>
  <c r="M49" i="1"/>
  <c r="P43" i="1"/>
  <c r="N43" i="1"/>
  <c r="O43" i="1" s="1"/>
  <c r="M43" i="1"/>
  <c r="P46" i="1"/>
  <c r="N46" i="1"/>
  <c r="O46" i="1" s="1"/>
  <c r="M46" i="1"/>
  <c r="P45" i="1"/>
  <c r="N45" i="1"/>
  <c r="O45" i="1" s="1"/>
  <c r="M45" i="1"/>
  <c r="P44" i="1"/>
  <c r="N44" i="1"/>
  <c r="O44" i="1" s="1"/>
  <c r="M44" i="1"/>
  <c r="P48" i="1"/>
  <c r="N48" i="1"/>
  <c r="O48" i="1" s="1"/>
  <c r="M48" i="1"/>
  <c r="P40" i="1"/>
  <c r="N40" i="1"/>
  <c r="O40" i="1" s="1"/>
  <c r="M40" i="1"/>
  <c r="P42" i="1"/>
  <c r="N42" i="1"/>
  <c r="O42" i="1" s="1"/>
  <c r="M42" i="1"/>
  <c r="P41" i="1"/>
  <c r="N41" i="1"/>
  <c r="O41" i="1" s="1"/>
  <c r="M41" i="1"/>
  <c r="P39" i="1"/>
  <c r="N39" i="1"/>
  <c r="O39" i="1" s="1"/>
  <c r="M39" i="1"/>
  <c r="L34" i="1"/>
  <c r="K34" i="1"/>
  <c r="J34" i="1"/>
  <c r="I34" i="1"/>
  <c r="H34" i="1"/>
  <c r="G34" i="1"/>
  <c r="F34" i="1"/>
  <c r="E34" i="1"/>
  <c r="D34" i="1"/>
  <c r="C34" i="1"/>
  <c r="P32" i="1"/>
  <c r="N32" i="1"/>
  <c r="O32" i="1" s="1"/>
  <c r="M32" i="1"/>
  <c r="P26" i="1"/>
  <c r="N26" i="1"/>
  <c r="O26" i="1" s="1"/>
  <c r="M26" i="1"/>
  <c r="P29" i="1"/>
  <c r="N29" i="1"/>
  <c r="O29" i="1" s="1"/>
  <c r="M29" i="1"/>
  <c r="P28" i="1"/>
  <c r="N28" i="1"/>
  <c r="O28" i="1" s="1"/>
  <c r="M28" i="1"/>
  <c r="P24" i="1"/>
  <c r="N24" i="1"/>
  <c r="O24" i="1" s="1"/>
  <c r="M24" i="1"/>
  <c r="P22" i="1"/>
  <c r="N22" i="1"/>
  <c r="O22" i="1" s="1"/>
  <c r="M22" i="1"/>
  <c r="P31" i="1"/>
  <c r="N31" i="1"/>
  <c r="O31" i="1" s="1"/>
  <c r="M31" i="1"/>
  <c r="P27" i="1"/>
  <c r="N27" i="1"/>
  <c r="O27" i="1" s="1"/>
  <c r="M27" i="1"/>
  <c r="P23" i="1"/>
  <c r="N23" i="1"/>
  <c r="O23" i="1" s="1"/>
  <c r="M23" i="1"/>
  <c r="P25" i="1"/>
  <c r="N25" i="1"/>
  <c r="O25" i="1" s="1"/>
  <c r="M25" i="1"/>
  <c r="P30" i="1"/>
  <c r="N30" i="1"/>
  <c r="O30" i="1" s="1"/>
  <c r="M30" i="1"/>
  <c r="P98" i="1"/>
  <c r="N98" i="1"/>
  <c r="O98" i="1" s="1"/>
  <c r="M98" i="1"/>
  <c r="P215" i="1"/>
  <c r="N215" i="1"/>
  <c r="O215" i="1" s="1"/>
  <c r="M215" i="1"/>
  <c r="P191" i="1"/>
  <c r="N191" i="1"/>
  <c r="O191" i="1" s="1"/>
  <c r="M191" i="1"/>
  <c r="P153" i="1"/>
  <c r="N153" i="1"/>
  <c r="O153" i="1" s="1"/>
  <c r="M153" i="1"/>
  <c r="P80" i="1"/>
  <c r="N80" i="1"/>
  <c r="O80" i="1" s="1"/>
  <c r="M80" i="1"/>
  <c r="P68" i="1"/>
  <c r="N68" i="1"/>
  <c r="O68" i="1" s="1"/>
  <c r="M68" i="1"/>
  <c r="P65" i="1"/>
  <c r="N65" i="1"/>
  <c r="O65" i="1" s="1"/>
  <c r="M65" i="1"/>
  <c r="N12" i="1"/>
  <c r="O12" i="1" s="1"/>
  <c r="M12" i="1"/>
  <c r="P12" i="1"/>
  <c r="L70" i="1"/>
  <c r="K70" i="1"/>
  <c r="J70" i="1"/>
  <c r="I70" i="1"/>
  <c r="H70" i="1"/>
  <c r="G70" i="1"/>
  <c r="F70" i="1"/>
  <c r="E70" i="1"/>
  <c r="D70" i="1"/>
  <c r="C70" i="1"/>
  <c r="P59" i="1"/>
  <c r="N59" i="1"/>
  <c r="O59" i="1" s="1"/>
  <c r="M59" i="1"/>
  <c r="P64" i="1"/>
  <c r="N64" i="1"/>
  <c r="O64" i="1" s="1"/>
  <c r="M64" i="1"/>
  <c r="P66" i="1"/>
  <c r="N66" i="1"/>
  <c r="O66" i="1" s="1"/>
  <c r="M66" i="1"/>
  <c r="P60" i="1"/>
  <c r="N60" i="1"/>
  <c r="O60" i="1" s="1"/>
  <c r="M60" i="1"/>
  <c r="P63" i="1"/>
  <c r="N63" i="1"/>
  <c r="O63" i="1" s="1"/>
  <c r="M63" i="1"/>
  <c r="P62" i="1"/>
  <c r="N62" i="1"/>
  <c r="O62" i="1" s="1"/>
  <c r="M62" i="1"/>
  <c r="P58" i="1"/>
  <c r="N58" i="1"/>
  <c r="O58" i="1" s="1"/>
  <c r="M58" i="1"/>
  <c r="P61" i="1"/>
  <c r="N61" i="1"/>
  <c r="O61" i="1" s="1"/>
  <c r="M61" i="1"/>
  <c r="P67" i="1"/>
  <c r="N67" i="1"/>
  <c r="O67" i="1" s="1"/>
  <c r="M67" i="1"/>
  <c r="L89" i="1"/>
  <c r="K89" i="1"/>
  <c r="J89" i="1"/>
  <c r="I89" i="1"/>
  <c r="H89" i="1"/>
  <c r="G89" i="1"/>
  <c r="F89" i="1"/>
  <c r="E89" i="1"/>
  <c r="D89" i="1"/>
  <c r="C89" i="1"/>
  <c r="P83" i="1"/>
  <c r="N83" i="1"/>
  <c r="O83" i="1" s="1"/>
  <c r="M83" i="1"/>
  <c r="P85" i="1"/>
  <c r="N85" i="1"/>
  <c r="O85" i="1" s="1"/>
  <c r="M85" i="1"/>
  <c r="P87" i="1"/>
  <c r="N87" i="1"/>
  <c r="O87" i="1" s="1"/>
  <c r="M87" i="1"/>
  <c r="P79" i="1"/>
  <c r="N79" i="1"/>
  <c r="O79" i="1" s="1"/>
  <c r="M79" i="1"/>
  <c r="P78" i="1"/>
  <c r="N78" i="1"/>
  <c r="O78" i="1" s="1"/>
  <c r="M78" i="1"/>
  <c r="P77" i="1"/>
  <c r="N77" i="1"/>
  <c r="O77" i="1" s="1"/>
  <c r="M77" i="1"/>
  <c r="P82" i="1"/>
  <c r="N82" i="1"/>
  <c r="O82" i="1" s="1"/>
  <c r="M82" i="1"/>
  <c r="P76" i="1"/>
  <c r="N76" i="1"/>
  <c r="O76" i="1" s="1"/>
  <c r="M76" i="1"/>
  <c r="P81" i="1"/>
  <c r="N81" i="1"/>
  <c r="O81" i="1" s="1"/>
  <c r="M81" i="1"/>
  <c r="P84" i="1"/>
  <c r="N84" i="1"/>
  <c r="O84" i="1" s="1"/>
  <c r="M84" i="1"/>
  <c r="L107" i="1"/>
  <c r="K107" i="1"/>
  <c r="J107" i="1"/>
  <c r="I107" i="1"/>
  <c r="H107" i="1"/>
  <c r="G107" i="1"/>
  <c r="F107" i="1"/>
  <c r="E107" i="1"/>
  <c r="D107" i="1"/>
  <c r="C107" i="1"/>
  <c r="P99" i="1"/>
  <c r="N99" i="1"/>
  <c r="O99" i="1" s="1"/>
  <c r="M99" i="1"/>
  <c r="P104" i="1"/>
  <c r="N104" i="1"/>
  <c r="O104" i="1" s="1"/>
  <c r="M104" i="1"/>
  <c r="P95" i="1"/>
  <c r="N95" i="1"/>
  <c r="O95" i="1" s="1"/>
  <c r="M95" i="1"/>
  <c r="P103" i="1"/>
  <c r="N103" i="1"/>
  <c r="O103" i="1" s="1"/>
  <c r="M103" i="1"/>
  <c r="P97" i="1"/>
  <c r="N97" i="1"/>
  <c r="O97" i="1" s="1"/>
  <c r="M97" i="1"/>
  <c r="P105" i="1"/>
  <c r="N105" i="1"/>
  <c r="O105" i="1" s="1"/>
  <c r="M105" i="1"/>
  <c r="P101" i="1"/>
  <c r="N101" i="1"/>
  <c r="O101" i="1" s="1"/>
  <c r="M101" i="1"/>
  <c r="P102" i="1"/>
  <c r="N102" i="1"/>
  <c r="O102" i="1" s="1"/>
  <c r="M102" i="1"/>
  <c r="P100" i="1"/>
  <c r="N100" i="1"/>
  <c r="O100" i="1" s="1"/>
  <c r="M100" i="1"/>
  <c r="P94" i="1"/>
  <c r="N94" i="1"/>
  <c r="O94" i="1" s="1"/>
  <c r="M94" i="1"/>
  <c r="N207" i="1"/>
  <c r="O207" i="1" s="1"/>
  <c r="M207" i="1"/>
  <c r="P207" i="1"/>
  <c r="P226" i="1"/>
  <c r="P188" i="1"/>
  <c r="N188" i="1"/>
  <c r="O188" i="1" s="1"/>
  <c r="M188" i="1"/>
  <c r="P193" i="1"/>
  <c r="N193" i="1"/>
  <c r="O193" i="1" s="1"/>
  <c r="M193" i="1"/>
  <c r="P156" i="1"/>
  <c r="N156" i="1"/>
  <c r="O156" i="1" s="1"/>
  <c r="M156" i="1"/>
  <c r="P137" i="1"/>
  <c r="N137" i="1"/>
  <c r="O137" i="1" s="1"/>
  <c r="M137" i="1"/>
  <c r="P15" i="1"/>
  <c r="N15" i="1"/>
  <c r="O15" i="1" s="1"/>
  <c r="M15" i="1"/>
  <c r="P5" i="1"/>
  <c r="N5" i="1"/>
  <c r="O5" i="1" s="1"/>
  <c r="M5" i="1"/>
  <c r="L235" i="1"/>
  <c r="K235" i="1"/>
  <c r="J235" i="1"/>
  <c r="I235" i="1"/>
  <c r="H235" i="1"/>
  <c r="G235" i="1"/>
  <c r="F235" i="1"/>
  <c r="E235" i="1"/>
  <c r="D235" i="1"/>
  <c r="C235" i="1"/>
  <c r="P231" i="1"/>
  <c r="N231" i="1"/>
  <c r="O231" i="1" s="1"/>
  <c r="M231" i="1"/>
  <c r="P223" i="1"/>
  <c r="N223" i="1"/>
  <c r="O223" i="1" s="1"/>
  <c r="M223" i="1"/>
  <c r="P233" i="1"/>
  <c r="N233" i="1"/>
  <c r="O233" i="1" s="1"/>
  <c r="M233" i="1"/>
  <c r="P227" i="1"/>
  <c r="N227" i="1"/>
  <c r="O227" i="1" s="1"/>
  <c r="M227" i="1"/>
  <c r="P225" i="1"/>
  <c r="N225" i="1"/>
  <c r="O225" i="1" s="1"/>
  <c r="M225" i="1"/>
  <c r="P230" i="1"/>
  <c r="N230" i="1"/>
  <c r="O230" i="1" s="1"/>
  <c r="M230" i="1"/>
  <c r="N226" i="1"/>
  <c r="O226" i="1" s="1"/>
  <c r="M226" i="1"/>
  <c r="P228" i="1"/>
  <c r="N228" i="1"/>
  <c r="O228" i="1" s="1"/>
  <c r="M228" i="1"/>
  <c r="P224" i="1"/>
  <c r="N224" i="1"/>
  <c r="O224" i="1" s="1"/>
  <c r="M224" i="1"/>
  <c r="P229" i="1"/>
  <c r="N229" i="1"/>
  <c r="O229" i="1" s="1"/>
  <c r="M229" i="1"/>
  <c r="P232" i="1"/>
  <c r="N232" i="1"/>
  <c r="O232" i="1" s="1"/>
  <c r="M232" i="1"/>
  <c r="P186" i="1"/>
  <c r="N186" i="1"/>
  <c r="O186" i="1" s="1"/>
  <c r="M186" i="1"/>
  <c r="L197" i="1"/>
  <c r="K197" i="1"/>
  <c r="J197" i="1"/>
  <c r="I197" i="1"/>
  <c r="H197" i="1"/>
  <c r="G197" i="1"/>
  <c r="F197" i="1"/>
  <c r="E197" i="1"/>
  <c r="D197" i="1"/>
  <c r="C197" i="1"/>
  <c r="P190" i="1"/>
  <c r="N190" i="1"/>
  <c r="O190" i="1" s="1"/>
  <c r="M190" i="1"/>
  <c r="P194" i="1"/>
  <c r="N194" i="1"/>
  <c r="O194" i="1" s="1"/>
  <c r="M194" i="1"/>
  <c r="P189" i="1"/>
  <c r="N189" i="1"/>
  <c r="O189" i="1" s="1"/>
  <c r="M189" i="1"/>
  <c r="P195" i="1"/>
  <c r="N195" i="1"/>
  <c r="O195" i="1" s="1"/>
  <c r="M195" i="1"/>
  <c r="P185" i="1"/>
  <c r="N185" i="1"/>
  <c r="O185" i="1" s="1"/>
  <c r="M185" i="1"/>
  <c r="P187" i="1"/>
  <c r="N187" i="1"/>
  <c r="O187" i="1" s="1"/>
  <c r="M187" i="1"/>
  <c r="P192" i="1"/>
  <c r="N192" i="1"/>
  <c r="O192" i="1" s="1"/>
  <c r="M192" i="1"/>
  <c r="L127" i="1"/>
  <c r="K127" i="1"/>
  <c r="J127" i="1"/>
  <c r="I127" i="1"/>
  <c r="H127" i="1"/>
  <c r="G127" i="1"/>
  <c r="F127" i="1"/>
  <c r="E127" i="1"/>
  <c r="D127" i="1"/>
  <c r="C127" i="1"/>
  <c r="P121" i="1"/>
  <c r="N121" i="1"/>
  <c r="O121" i="1" s="1"/>
  <c r="M121" i="1"/>
  <c r="P114" i="1"/>
  <c r="N114" i="1"/>
  <c r="O114" i="1" s="1"/>
  <c r="M114" i="1"/>
  <c r="P119" i="1"/>
  <c r="N119" i="1"/>
  <c r="O119" i="1" s="1"/>
  <c r="M119" i="1"/>
  <c r="P122" i="1"/>
  <c r="N122" i="1"/>
  <c r="O122" i="1" s="1"/>
  <c r="M122" i="1"/>
  <c r="P117" i="1"/>
  <c r="N117" i="1"/>
  <c r="O117" i="1" s="1"/>
  <c r="M117" i="1"/>
  <c r="P113" i="1"/>
  <c r="N113" i="1"/>
  <c r="O113" i="1" s="1"/>
  <c r="M113" i="1"/>
  <c r="P120" i="1"/>
  <c r="N120" i="1"/>
  <c r="O120" i="1" s="1"/>
  <c r="M120" i="1"/>
  <c r="P123" i="1"/>
  <c r="N123" i="1"/>
  <c r="O123" i="1" s="1"/>
  <c r="M123" i="1"/>
  <c r="P115" i="1"/>
  <c r="N115" i="1"/>
  <c r="O115" i="1" s="1"/>
  <c r="M115" i="1"/>
  <c r="P116" i="1"/>
  <c r="N116" i="1"/>
  <c r="O116" i="1" s="1"/>
  <c r="M116" i="1"/>
  <c r="P124" i="1"/>
  <c r="N124" i="1"/>
  <c r="O124" i="1" s="1"/>
  <c r="M124" i="1"/>
  <c r="L163" i="1"/>
  <c r="K163" i="1"/>
  <c r="J163" i="1"/>
  <c r="I163" i="1"/>
  <c r="H163" i="1"/>
  <c r="G163" i="1"/>
  <c r="F163" i="1"/>
  <c r="E163" i="1"/>
  <c r="D163" i="1"/>
  <c r="C163" i="1"/>
  <c r="P154" i="1"/>
  <c r="N154" i="1"/>
  <c r="O154" i="1" s="1"/>
  <c r="M154" i="1"/>
  <c r="P159" i="1"/>
  <c r="N159" i="1"/>
  <c r="O159" i="1" s="1"/>
  <c r="M159" i="1"/>
  <c r="P155" i="1"/>
  <c r="N155" i="1"/>
  <c r="O155" i="1" s="1"/>
  <c r="M155" i="1"/>
  <c r="P151" i="1"/>
  <c r="N151" i="1"/>
  <c r="O151" i="1" s="1"/>
  <c r="M151" i="1"/>
  <c r="P152" i="1"/>
  <c r="N152" i="1"/>
  <c r="O152" i="1" s="1"/>
  <c r="M152" i="1"/>
  <c r="P158" i="1"/>
  <c r="N158" i="1"/>
  <c r="O158" i="1" s="1"/>
  <c r="M158" i="1"/>
  <c r="P161" i="1"/>
  <c r="N161" i="1"/>
  <c r="O161" i="1" s="1"/>
  <c r="M161" i="1"/>
  <c r="P160" i="1"/>
  <c r="N160" i="1"/>
  <c r="O160" i="1" s="1"/>
  <c r="M160" i="1"/>
  <c r="P157" i="1"/>
  <c r="N157" i="1"/>
  <c r="O157" i="1" s="1"/>
  <c r="M157" i="1"/>
  <c r="L17" i="1"/>
  <c r="K17" i="1"/>
  <c r="J17" i="1"/>
  <c r="I17" i="1"/>
  <c r="H17" i="1"/>
  <c r="G17" i="1"/>
  <c r="F17" i="1"/>
  <c r="E17" i="1"/>
  <c r="D17" i="1"/>
  <c r="C17" i="1"/>
  <c r="P9" i="1"/>
  <c r="N9" i="1"/>
  <c r="O9" i="1" s="1"/>
  <c r="M9" i="1"/>
  <c r="P14" i="1"/>
  <c r="N14" i="1"/>
  <c r="O14" i="1" s="1"/>
  <c r="M14" i="1"/>
  <c r="P13" i="1"/>
  <c r="N13" i="1"/>
  <c r="O13" i="1" s="1"/>
  <c r="M13" i="1"/>
  <c r="P11" i="1"/>
  <c r="N11" i="1"/>
  <c r="O11" i="1" s="1"/>
  <c r="M11" i="1"/>
  <c r="P8" i="1"/>
  <c r="N8" i="1"/>
  <c r="O8" i="1" s="1"/>
  <c r="M8" i="1"/>
  <c r="P6" i="1"/>
  <c r="N6" i="1"/>
  <c r="O6" i="1" s="1"/>
  <c r="M6" i="1"/>
  <c r="P7" i="1"/>
  <c r="N7" i="1"/>
  <c r="O7" i="1" s="1"/>
  <c r="M7" i="1"/>
  <c r="P10" i="1"/>
  <c r="N10" i="1"/>
  <c r="O10" i="1" s="1"/>
  <c r="M10" i="1"/>
  <c r="P144" i="1"/>
  <c r="N144" i="1"/>
  <c r="O144" i="1" s="1"/>
  <c r="M144" i="1"/>
  <c r="P212" i="1"/>
  <c r="N212" i="1"/>
  <c r="O212" i="1" s="1"/>
  <c r="M212" i="1"/>
  <c r="P180" i="1" l="1"/>
  <c r="M180" i="1"/>
  <c r="N180" i="1"/>
  <c r="O180" i="1" s="1"/>
  <c r="N52" i="1"/>
  <c r="O52" i="1" s="1"/>
  <c r="P52" i="1"/>
  <c r="M52" i="1"/>
  <c r="P34" i="1"/>
  <c r="M34" i="1"/>
  <c r="N34" i="1"/>
  <c r="O34" i="1" s="1"/>
  <c r="M70" i="1"/>
  <c r="P89" i="1"/>
  <c r="N89" i="1"/>
  <c r="O89" i="1" s="1"/>
  <c r="P70" i="1"/>
  <c r="M89" i="1"/>
  <c r="N70" i="1"/>
  <c r="O70" i="1" s="1"/>
  <c r="M107" i="1"/>
  <c r="P107" i="1"/>
  <c r="N107" i="1"/>
  <c r="O107" i="1" s="1"/>
  <c r="M235" i="1"/>
  <c r="N235" i="1"/>
  <c r="O235" i="1" s="1"/>
  <c r="P235" i="1"/>
  <c r="M197" i="1"/>
  <c r="N197" i="1"/>
  <c r="O197" i="1" s="1"/>
  <c r="P197" i="1"/>
  <c r="N127" i="1"/>
  <c r="O127" i="1" s="1"/>
  <c r="P127" i="1"/>
  <c r="M127" i="1"/>
  <c r="M163" i="1"/>
  <c r="M17" i="1"/>
  <c r="N163" i="1"/>
  <c r="O163" i="1" s="1"/>
  <c r="P163" i="1"/>
  <c r="N17" i="1"/>
  <c r="O17" i="1" s="1"/>
  <c r="P17" i="1"/>
  <c r="P143" i="1"/>
  <c r="N143" i="1"/>
  <c r="O143" i="1" s="1"/>
  <c r="M143" i="1"/>
  <c r="P208" i="1"/>
  <c r="N208" i="1"/>
  <c r="O208" i="1" s="1"/>
  <c r="M208" i="1"/>
  <c r="P213" i="1"/>
  <c r="N213" i="1"/>
  <c r="O213" i="1" s="1"/>
  <c r="M213" i="1"/>
  <c r="P209" i="1" l="1"/>
  <c r="N209" i="1"/>
  <c r="O209" i="1" s="1"/>
  <c r="M209" i="1"/>
  <c r="N206" i="1"/>
  <c r="O206" i="1" s="1"/>
  <c r="M206" i="1"/>
  <c r="P206" i="1"/>
  <c r="P140" i="1"/>
  <c r="N140" i="1"/>
  <c r="O140" i="1" s="1"/>
  <c r="M140" i="1"/>
  <c r="P135" i="1"/>
  <c r="N135" i="1"/>
  <c r="O135" i="1" s="1"/>
  <c r="M135" i="1"/>
  <c r="N211" i="1"/>
  <c r="O211" i="1" s="1"/>
  <c r="M211" i="1"/>
  <c r="P211" i="1"/>
  <c r="N205" i="1"/>
  <c r="O205" i="1" s="1"/>
  <c r="M205" i="1"/>
  <c r="P205" i="1"/>
  <c r="N142" i="1"/>
  <c r="O142" i="1" s="1"/>
  <c r="M142" i="1"/>
  <c r="P142" i="1"/>
  <c r="N204" i="1" l="1"/>
  <c r="O204" i="1" s="1"/>
  <c r="M203" i="1"/>
  <c r="N210" i="1"/>
  <c r="O210" i="1" s="1"/>
  <c r="M210" i="1"/>
  <c r="M214" i="1"/>
  <c r="I217" i="1"/>
  <c r="E217" i="1"/>
  <c r="D217" i="1"/>
  <c r="N141" i="1"/>
  <c r="O141" i="1" s="1"/>
  <c r="N139" i="1"/>
  <c r="P139" i="1"/>
  <c r="D146" i="1"/>
  <c r="P136" i="1"/>
  <c r="E146" i="1"/>
  <c r="M141" i="1"/>
  <c r="M139" i="1"/>
  <c r="J146" i="1"/>
  <c r="I146" i="1"/>
  <c r="J217" i="1"/>
  <c r="P204" i="1"/>
  <c r="P203" i="1"/>
  <c r="N203" i="1"/>
  <c r="O203" i="1" s="1"/>
  <c r="P210" i="1"/>
  <c r="P214" i="1"/>
  <c r="P141" i="1"/>
  <c r="L217" i="1" l="1"/>
  <c r="K217" i="1"/>
  <c r="H217" i="1"/>
  <c r="M204" i="1"/>
  <c r="G217" i="1"/>
  <c r="F217" i="1"/>
  <c r="C217" i="1"/>
  <c r="K146" i="1"/>
  <c r="H146" i="1"/>
  <c r="P138" i="1"/>
  <c r="N134" i="1"/>
  <c r="O134" i="1" s="1"/>
  <c r="G146" i="1"/>
  <c r="O139" i="1"/>
  <c r="P134" i="1"/>
  <c r="M134" i="1"/>
  <c r="F146" i="1"/>
  <c r="M138" i="1"/>
  <c r="C146" i="1"/>
  <c r="N214" i="1"/>
  <c r="O214" i="1" s="1"/>
  <c r="N136" i="1"/>
  <c r="O136" i="1" s="1"/>
  <c r="N138" i="1"/>
  <c r="O138" i="1" s="1"/>
  <c r="L146" i="1"/>
  <c r="M136" i="1"/>
  <c r="M217" i="1" l="1"/>
  <c r="N217" i="1"/>
  <c r="P217" i="1"/>
  <c r="N146" i="1"/>
  <c r="P146" i="1"/>
  <c r="M146" i="1"/>
  <c r="O217" i="1" l="1"/>
  <c r="O1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Benibo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" authorId="0" shapeId="0" xr:uid="{00000000-0006-0000-0000-000002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" authorId="0" shapeId="0" xr:uid="{00000000-0006-0000-0000-000003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" authorId="0" shapeId="0" xr:uid="{00000000-0006-0000-0000-000004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" authorId="0" shapeId="0" xr:uid="{00000000-0006-0000-0000-000005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" authorId="0" shapeId="0" xr:uid="{00000000-0006-0000-0000-000006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" authorId="0" shapeId="0" xr:uid="{00000000-0006-0000-0000-000007000000}">
      <text>
        <r>
          <rPr>
            <sz val="9"/>
            <color indexed="81"/>
            <rFont val="Tahoma"/>
            <family val="2"/>
          </rPr>
          <t>Doubles</t>
        </r>
      </text>
    </comment>
    <comment ref="I3" authorId="0" shapeId="0" xr:uid="{00000000-0006-0000-0000-000008000000}">
      <text>
        <r>
          <rPr>
            <sz val="9"/>
            <color indexed="81"/>
            <rFont val="Tahoma"/>
            <family val="2"/>
          </rPr>
          <t>Triples</t>
        </r>
      </text>
    </comment>
    <comment ref="J3" authorId="0" shapeId="0" xr:uid="{00000000-0006-0000-0000-000009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" authorId="0" shapeId="0" xr:uid="{00000000-0006-0000-0000-00000A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" authorId="0" shapeId="0" xr:uid="{00000000-0006-0000-0000-00000B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" authorId="0" shapeId="0" xr:uid="{00000000-0006-0000-0000-00000C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 shapeId="0" xr:uid="{00000000-0006-0000-0000-00000D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" authorId="0" shapeId="0" xr:uid="{00000000-0006-0000-0000-00000E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" authorId="0" shapeId="0" xr:uid="{00000000-0006-0000-0000-00000F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20" authorId="0" shapeId="0" xr:uid="{15033D86-E2EA-45E3-8687-6F09E69EE658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20" authorId="0" shapeId="0" xr:uid="{3A016979-9453-4423-9AD9-01C8B71AA153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20" authorId="0" shapeId="0" xr:uid="{14CF29EE-1AA5-43C3-84E1-1BAC91B4CC62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20" authorId="0" shapeId="0" xr:uid="{570564EB-B437-4FD7-9658-72E1E4A1934C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20" authorId="0" shapeId="0" xr:uid="{54EE261A-A0BC-4CBC-AB35-894DC77F13F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20" authorId="0" shapeId="0" xr:uid="{F5B8754C-16BB-4ABA-A8F7-753ED1C99A57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0" authorId="0" shapeId="0" xr:uid="{A2458B5B-9F3E-41E8-8A63-13F400D24783}">
      <text>
        <r>
          <rPr>
            <sz val="9"/>
            <color indexed="81"/>
            <rFont val="Tahoma"/>
            <family val="2"/>
          </rPr>
          <t>Doubles</t>
        </r>
      </text>
    </comment>
    <comment ref="I20" authorId="0" shapeId="0" xr:uid="{42AE3F9D-189A-48DC-9D10-B351B8307893}">
      <text>
        <r>
          <rPr>
            <sz val="9"/>
            <color indexed="81"/>
            <rFont val="Tahoma"/>
            <family val="2"/>
          </rPr>
          <t>Triples</t>
        </r>
      </text>
    </comment>
    <comment ref="J20" authorId="0" shapeId="0" xr:uid="{5D3359AA-8478-4514-9300-62ECEAC2055B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20" authorId="0" shapeId="0" xr:uid="{FFD4D4F7-DD41-4FCB-A852-95D5E38FDFA5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20" authorId="0" shapeId="0" xr:uid="{31C52419-CB32-4FFF-A784-134E96B80A78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20" authorId="0" shapeId="0" xr:uid="{379DFC45-C869-43C5-997A-E442339374E1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 shapeId="0" xr:uid="{69FF9E7D-42D0-4C83-90A3-DDDE55789F1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20" authorId="0" shapeId="0" xr:uid="{DE672934-2491-4C66-A78F-50FCCE42ECE4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20" authorId="0" shapeId="0" xr:uid="{46C15695-2402-4B0C-B6A7-A96C306D1B0E}">
      <text>
        <r>
          <rPr>
            <sz val="9"/>
            <color indexed="81"/>
            <rFont val="Tahoma"/>
            <family val="2"/>
          </rPr>
          <t>Puissance</t>
        </r>
      </text>
    </comment>
    <comment ref="B37" authorId="0" shapeId="0" xr:uid="{2F9CB92D-FD7E-4E3A-83F0-03425398FB6B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7" authorId="0" shapeId="0" xr:uid="{69039524-8D23-4B58-8153-D4B6349F474D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7" authorId="0" shapeId="0" xr:uid="{24EB7D4F-954C-48FF-8DCF-7690145518D3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7" authorId="0" shapeId="0" xr:uid="{1D14BB0A-C35C-421F-8953-5FE52FA6EE9E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7" authorId="0" shapeId="0" xr:uid="{A574C73A-4453-4B63-9D67-6FAA26906A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7" authorId="0" shapeId="0" xr:uid="{A2E18C50-73C4-4251-A1C6-B065507E5C1C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7" authorId="0" shapeId="0" xr:uid="{C994F71F-446A-4124-B9F7-13B9F8EE73D5}">
      <text>
        <r>
          <rPr>
            <sz val="9"/>
            <color indexed="81"/>
            <rFont val="Tahoma"/>
            <family val="2"/>
          </rPr>
          <t>Doubles</t>
        </r>
      </text>
    </comment>
    <comment ref="I37" authorId="0" shapeId="0" xr:uid="{A6281780-927C-4BF2-B4E9-574FC4A8707A}">
      <text>
        <r>
          <rPr>
            <sz val="9"/>
            <color indexed="81"/>
            <rFont val="Tahoma"/>
            <family val="2"/>
          </rPr>
          <t>Triples</t>
        </r>
      </text>
    </comment>
    <comment ref="J37" authorId="0" shapeId="0" xr:uid="{02A5C834-DAC1-42F3-9182-47CC6900965C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7" authorId="0" shapeId="0" xr:uid="{BB0EEC46-8E0A-4D42-B8F3-185ABA5527D1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7" authorId="0" shapeId="0" xr:uid="{498F29E7-1BCA-4E0E-9B2E-38422D0E3031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7" authorId="0" shapeId="0" xr:uid="{27CC9736-52C9-40C0-A58C-A837728E7E3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 shapeId="0" xr:uid="{B914013E-A10E-4B6B-8577-B8D74CD9AB4E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7" authorId="0" shapeId="0" xr:uid="{5CD132FE-6D23-4516-8FAF-59F9523BC89D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7" authorId="0" shapeId="0" xr:uid="{2FFCBBA8-5979-4DF4-BC5B-8B9E68FEE494}">
      <text>
        <r>
          <rPr>
            <sz val="9"/>
            <color indexed="81"/>
            <rFont val="Tahoma"/>
            <family val="2"/>
          </rPr>
          <t>Puissance</t>
        </r>
      </text>
    </comment>
    <comment ref="B56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56" authorId="0" shapeId="0" xr:uid="{00000000-0006-0000-0000-000011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56" authorId="0" shapeId="0" xr:uid="{00000000-0006-0000-0000-000012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56" authorId="0" shapeId="0" xr:uid="{00000000-0006-0000-0000-000013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56" authorId="0" shapeId="0" xr:uid="{00000000-0006-0000-0000-000014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56" authorId="0" shapeId="0" xr:uid="{00000000-0006-0000-0000-000015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56" authorId="0" shapeId="0" xr:uid="{00000000-0006-0000-0000-000016000000}">
      <text>
        <r>
          <rPr>
            <sz val="9"/>
            <color indexed="81"/>
            <rFont val="Tahoma"/>
            <family val="2"/>
          </rPr>
          <t>Doubles</t>
        </r>
      </text>
    </comment>
    <comment ref="I56" authorId="0" shapeId="0" xr:uid="{00000000-0006-0000-0000-000017000000}">
      <text>
        <r>
          <rPr>
            <sz val="9"/>
            <color indexed="81"/>
            <rFont val="Tahoma"/>
            <family val="2"/>
          </rPr>
          <t>Triples</t>
        </r>
      </text>
    </comment>
    <comment ref="J56" authorId="0" shapeId="0" xr:uid="{00000000-0006-0000-0000-000018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56" authorId="0" shapeId="0" xr:uid="{00000000-0006-0000-0000-000019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56" authorId="0" shapeId="0" xr:uid="{00000000-0006-0000-0000-00001A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56" authorId="0" shapeId="0" xr:uid="{00000000-0006-0000-0000-00001B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6" authorId="0" shapeId="0" xr:uid="{00000000-0006-0000-0000-00001C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56" authorId="0" shapeId="0" xr:uid="{00000000-0006-0000-0000-00001D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56" authorId="0" shapeId="0" xr:uid="{00000000-0006-0000-0000-00001E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74" authorId="0" shapeId="0" xr:uid="{00000000-0006-0000-0000-00003D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74" authorId="0" shapeId="0" xr:uid="{00000000-0006-0000-0000-00003E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74" authorId="0" shapeId="0" xr:uid="{00000000-0006-0000-0000-00003F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74" authorId="0" shapeId="0" xr:uid="{00000000-0006-0000-0000-000040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74" authorId="0" shapeId="0" xr:uid="{00000000-0006-0000-0000-000041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74" authorId="0" shapeId="0" xr:uid="{00000000-0006-0000-0000-000042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74" authorId="0" shapeId="0" xr:uid="{00000000-0006-0000-0000-000043000000}">
      <text>
        <r>
          <rPr>
            <sz val="9"/>
            <color indexed="81"/>
            <rFont val="Tahoma"/>
            <family val="2"/>
          </rPr>
          <t>Doubles</t>
        </r>
      </text>
    </comment>
    <comment ref="I74" authorId="0" shapeId="0" xr:uid="{00000000-0006-0000-0000-000044000000}">
      <text>
        <r>
          <rPr>
            <sz val="9"/>
            <color indexed="81"/>
            <rFont val="Tahoma"/>
            <family val="2"/>
          </rPr>
          <t>Triples</t>
        </r>
      </text>
    </comment>
    <comment ref="J74" authorId="0" shapeId="0" xr:uid="{00000000-0006-0000-0000-000045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74" authorId="0" shapeId="0" xr:uid="{00000000-0006-0000-0000-000046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74" authorId="0" shapeId="0" xr:uid="{00000000-0006-0000-0000-000047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74" authorId="0" shapeId="0" xr:uid="{00000000-0006-0000-0000-000048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4" authorId="0" shapeId="0" xr:uid="{00000000-0006-0000-0000-000049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74" authorId="0" shapeId="0" xr:uid="{00000000-0006-0000-0000-00004A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74" authorId="0" shapeId="0" xr:uid="{00000000-0006-0000-0000-00004B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92" authorId="0" shapeId="0" xr:uid="{00000000-0006-0000-0000-00004C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92" authorId="0" shapeId="0" xr:uid="{00000000-0006-0000-0000-00004D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92" authorId="0" shapeId="0" xr:uid="{00000000-0006-0000-0000-00004E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92" authorId="0" shapeId="0" xr:uid="{00000000-0006-0000-0000-00004F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92" authorId="0" shapeId="0" xr:uid="{00000000-0006-0000-0000-000050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92" authorId="0" shapeId="0" xr:uid="{00000000-0006-0000-0000-000051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92" authorId="0" shapeId="0" xr:uid="{00000000-0006-0000-0000-000052000000}">
      <text>
        <r>
          <rPr>
            <sz val="9"/>
            <color indexed="81"/>
            <rFont val="Tahoma"/>
            <family val="2"/>
          </rPr>
          <t>Doubles</t>
        </r>
      </text>
    </comment>
    <comment ref="I92" authorId="0" shapeId="0" xr:uid="{00000000-0006-0000-0000-000053000000}">
      <text>
        <r>
          <rPr>
            <sz val="9"/>
            <color indexed="81"/>
            <rFont val="Tahoma"/>
            <family val="2"/>
          </rPr>
          <t>Triples</t>
        </r>
      </text>
    </comment>
    <comment ref="J92" authorId="0" shapeId="0" xr:uid="{00000000-0006-0000-0000-000054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92" authorId="0" shapeId="0" xr:uid="{00000000-0006-0000-0000-000055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92" authorId="0" shapeId="0" xr:uid="{00000000-0006-0000-0000-000056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92" authorId="0" shapeId="0" xr:uid="{00000000-0006-0000-0000-000057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2" authorId="0" shapeId="0" xr:uid="{00000000-0006-0000-0000-000058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92" authorId="0" shapeId="0" xr:uid="{00000000-0006-0000-0000-000059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92" authorId="0" shapeId="0" xr:uid="{00000000-0006-0000-0000-00005A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111" authorId="0" shapeId="0" xr:uid="{00000000-0006-0000-0000-00005B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11" authorId="0" shapeId="0" xr:uid="{00000000-0006-0000-0000-00005C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11" authorId="0" shapeId="0" xr:uid="{00000000-0006-0000-0000-00005D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11" authorId="0" shapeId="0" xr:uid="{00000000-0006-0000-0000-00005E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11" authorId="0" shapeId="0" xr:uid="{00000000-0006-0000-0000-00005F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11" authorId="0" shapeId="0" xr:uid="{00000000-0006-0000-0000-000060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11" authorId="0" shapeId="0" xr:uid="{00000000-0006-0000-0000-000061000000}">
      <text>
        <r>
          <rPr>
            <sz val="9"/>
            <color indexed="81"/>
            <rFont val="Tahoma"/>
            <family val="2"/>
          </rPr>
          <t>Doubles</t>
        </r>
      </text>
    </comment>
    <comment ref="I111" authorId="0" shapeId="0" xr:uid="{00000000-0006-0000-0000-000062000000}">
      <text>
        <r>
          <rPr>
            <sz val="9"/>
            <color indexed="81"/>
            <rFont val="Tahoma"/>
            <family val="2"/>
          </rPr>
          <t>Triples</t>
        </r>
      </text>
    </comment>
    <comment ref="J111" authorId="0" shapeId="0" xr:uid="{00000000-0006-0000-0000-000063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11" authorId="0" shapeId="0" xr:uid="{00000000-0006-0000-0000-000064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11" authorId="0" shapeId="0" xr:uid="{00000000-0006-0000-0000-000065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11" authorId="0" shapeId="0" xr:uid="{00000000-0006-0000-0000-000066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1" authorId="0" shapeId="0" xr:uid="{00000000-0006-0000-0000-000067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11" authorId="0" shapeId="0" xr:uid="{00000000-0006-0000-0000-000068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11" authorId="0" shapeId="0" xr:uid="{00000000-0006-0000-0000-000069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132" authorId="0" shapeId="0" xr:uid="{00000000-0006-0000-0000-00006A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32" authorId="0" shapeId="0" xr:uid="{00000000-0006-0000-0000-00006B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32" authorId="0" shapeId="0" xr:uid="{00000000-0006-0000-0000-00006C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32" authorId="0" shapeId="0" xr:uid="{00000000-0006-0000-0000-00006D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32" authorId="0" shapeId="0" xr:uid="{00000000-0006-0000-0000-00006E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32" authorId="0" shapeId="0" xr:uid="{00000000-0006-0000-0000-00006F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32" authorId="0" shapeId="0" xr:uid="{00000000-0006-0000-0000-000070000000}">
      <text>
        <r>
          <rPr>
            <sz val="9"/>
            <color indexed="81"/>
            <rFont val="Tahoma"/>
            <family val="2"/>
          </rPr>
          <t>Doubles</t>
        </r>
      </text>
    </comment>
    <comment ref="I132" authorId="0" shapeId="0" xr:uid="{00000000-0006-0000-0000-000071000000}">
      <text>
        <r>
          <rPr>
            <sz val="9"/>
            <color indexed="81"/>
            <rFont val="Tahoma"/>
            <family val="2"/>
          </rPr>
          <t>Triples</t>
        </r>
      </text>
    </comment>
    <comment ref="J132" authorId="0" shapeId="0" xr:uid="{00000000-0006-0000-0000-000072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32" authorId="0" shapeId="0" xr:uid="{00000000-0006-0000-0000-000073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32" authorId="0" shapeId="0" xr:uid="{00000000-0006-0000-0000-000074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32" authorId="0" shapeId="0" xr:uid="{00000000-0006-0000-0000-000075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2" authorId="0" shapeId="0" xr:uid="{00000000-0006-0000-0000-000076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32" authorId="0" shapeId="0" xr:uid="{00000000-0006-0000-0000-000077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32" authorId="0" shapeId="0" xr:uid="{00000000-0006-0000-0000-000078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149" authorId="0" shapeId="0" xr:uid="{00000000-0006-0000-0000-000079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49" authorId="0" shapeId="0" xr:uid="{00000000-0006-0000-0000-00007A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49" authorId="0" shapeId="0" xr:uid="{00000000-0006-0000-0000-00007B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49" authorId="0" shapeId="0" xr:uid="{00000000-0006-0000-0000-00007C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49" authorId="0" shapeId="0" xr:uid="{00000000-0006-0000-0000-00007D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49" authorId="0" shapeId="0" xr:uid="{00000000-0006-0000-0000-00007E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49" authorId="0" shapeId="0" xr:uid="{00000000-0006-0000-0000-00007F000000}">
      <text>
        <r>
          <rPr>
            <sz val="9"/>
            <color indexed="81"/>
            <rFont val="Tahoma"/>
            <family val="2"/>
          </rPr>
          <t>Doubles</t>
        </r>
      </text>
    </comment>
    <comment ref="I149" authorId="0" shapeId="0" xr:uid="{00000000-0006-0000-0000-000080000000}">
      <text>
        <r>
          <rPr>
            <sz val="9"/>
            <color indexed="81"/>
            <rFont val="Tahoma"/>
            <family val="2"/>
          </rPr>
          <t>Triples</t>
        </r>
      </text>
    </comment>
    <comment ref="J149" authorId="0" shapeId="0" xr:uid="{00000000-0006-0000-0000-000081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49" authorId="0" shapeId="0" xr:uid="{00000000-0006-0000-0000-000082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49" authorId="0" shapeId="0" xr:uid="{00000000-0006-0000-0000-000083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49" authorId="0" shapeId="0" xr:uid="{00000000-0006-0000-0000-000084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9" authorId="0" shapeId="0" xr:uid="{00000000-0006-0000-0000-000085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49" authorId="0" shapeId="0" xr:uid="{00000000-0006-0000-0000-000086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49" authorId="0" shapeId="0" xr:uid="{00000000-0006-0000-0000-000087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166" authorId="0" shapeId="0" xr:uid="{F4B61E6D-F67B-4D0E-BA74-B6EA4C7769FD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66" authorId="0" shapeId="0" xr:uid="{608DB852-29F3-4D60-8A93-71587E2FC17E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66" authorId="0" shapeId="0" xr:uid="{B48EAFD5-09EB-4531-A410-10804E90674B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66" authorId="0" shapeId="0" xr:uid="{14F7DF45-6778-4408-936D-3CA1DD9B2496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66" authorId="0" shapeId="0" xr:uid="{82D26734-936C-4923-ACD1-D936736198CE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66" authorId="0" shapeId="0" xr:uid="{CD7F11A2-0349-411A-B48E-9ED1CBC7074F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66" authorId="0" shapeId="0" xr:uid="{70BF22C7-0334-49E6-A537-35B9548F8EF9}">
      <text>
        <r>
          <rPr>
            <sz val="9"/>
            <color indexed="81"/>
            <rFont val="Tahoma"/>
            <family val="2"/>
          </rPr>
          <t>Doubles</t>
        </r>
      </text>
    </comment>
    <comment ref="I166" authorId="0" shapeId="0" xr:uid="{4AFD30C4-7554-4DF7-B6F8-DBE5B0D70B44}">
      <text>
        <r>
          <rPr>
            <sz val="9"/>
            <color indexed="81"/>
            <rFont val="Tahoma"/>
            <family val="2"/>
          </rPr>
          <t>Triples</t>
        </r>
      </text>
    </comment>
    <comment ref="J166" authorId="0" shapeId="0" xr:uid="{763EE8CE-CC3F-4308-BD90-39E064C23358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66" authorId="0" shapeId="0" xr:uid="{79DB88E7-3484-4677-BEF7-E93EFB8A1F9A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66" authorId="0" shapeId="0" xr:uid="{91744D91-3345-427C-905C-0763035AC154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66" authorId="0" shapeId="0" xr:uid="{DA6C1DE6-2F3F-45E2-ADD9-5FFD0EFA2858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6" authorId="0" shapeId="0" xr:uid="{8163E94C-95DE-48E5-8072-EBD1021C8FC9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66" authorId="0" shapeId="0" xr:uid="{1C6EA776-3D68-42D6-AA79-01834C0D57BC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66" authorId="0" shapeId="0" xr:uid="{A412211E-960A-4807-836E-D18EC0CB6E68}">
      <text>
        <r>
          <rPr>
            <sz val="9"/>
            <color indexed="81"/>
            <rFont val="Tahoma"/>
            <family val="2"/>
          </rPr>
          <t>Puissance</t>
        </r>
      </text>
    </comment>
    <comment ref="B183" authorId="0" shapeId="0" xr:uid="{00000000-0006-0000-0000-000088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83" authorId="0" shapeId="0" xr:uid="{00000000-0006-0000-0000-000089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83" authorId="0" shapeId="0" xr:uid="{00000000-0006-0000-0000-00008A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83" authorId="0" shapeId="0" xr:uid="{00000000-0006-0000-0000-00008B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83" authorId="0" shapeId="0" xr:uid="{00000000-0006-0000-0000-00008C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83" authorId="0" shapeId="0" xr:uid="{00000000-0006-0000-0000-00008D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83" authorId="0" shapeId="0" xr:uid="{00000000-0006-0000-0000-00008E000000}">
      <text>
        <r>
          <rPr>
            <sz val="9"/>
            <color indexed="81"/>
            <rFont val="Tahoma"/>
            <family val="2"/>
          </rPr>
          <t>Doubles</t>
        </r>
      </text>
    </comment>
    <comment ref="I183" authorId="0" shapeId="0" xr:uid="{00000000-0006-0000-0000-00008F000000}">
      <text>
        <r>
          <rPr>
            <sz val="9"/>
            <color indexed="81"/>
            <rFont val="Tahoma"/>
            <family val="2"/>
          </rPr>
          <t>Triples</t>
        </r>
      </text>
    </comment>
    <comment ref="J183" authorId="0" shapeId="0" xr:uid="{00000000-0006-0000-0000-000090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83" authorId="0" shapeId="0" xr:uid="{00000000-0006-0000-0000-000091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83" authorId="0" shapeId="0" xr:uid="{00000000-0006-0000-0000-000092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83" authorId="0" shapeId="0" xr:uid="{00000000-0006-0000-0000-000093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3" authorId="0" shapeId="0" xr:uid="{00000000-0006-0000-0000-000094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83" authorId="0" shapeId="0" xr:uid="{00000000-0006-0000-0000-000095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83" authorId="0" shapeId="0" xr:uid="{00000000-0006-0000-0000-000096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201" authorId="0" shapeId="0" xr:uid="{00000000-0006-0000-0000-000097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201" authorId="0" shapeId="0" xr:uid="{00000000-0006-0000-0000-000098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201" authorId="0" shapeId="0" xr:uid="{00000000-0006-0000-0000-000099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201" authorId="0" shapeId="0" xr:uid="{00000000-0006-0000-0000-00009A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201" authorId="0" shapeId="0" xr:uid="{00000000-0006-0000-0000-00009B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201" authorId="0" shapeId="0" xr:uid="{00000000-0006-0000-0000-00009C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01" authorId="0" shapeId="0" xr:uid="{00000000-0006-0000-0000-00009D000000}">
      <text>
        <r>
          <rPr>
            <sz val="9"/>
            <color indexed="81"/>
            <rFont val="Tahoma"/>
            <family val="2"/>
          </rPr>
          <t>Doubles</t>
        </r>
      </text>
    </comment>
    <comment ref="I201" authorId="0" shapeId="0" xr:uid="{00000000-0006-0000-0000-00009E000000}">
      <text>
        <r>
          <rPr>
            <sz val="9"/>
            <color indexed="81"/>
            <rFont val="Tahoma"/>
            <family val="2"/>
          </rPr>
          <t>Triples</t>
        </r>
      </text>
    </comment>
    <comment ref="J201" authorId="0" shapeId="0" xr:uid="{00000000-0006-0000-0000-00009F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201" authorId="0" shapeId="0" xr:uid="{00000000-0006-0000-0000-0000A0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201" authorId="0" shapeId="0" xr:uid="{00000000-0006-0000-0000-0000A1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201" authorId="0" shapeId="0" xr:uid="{00000000-0006-0000-0000-0000A2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1" authorId="0" shapeId="0" xr:uid="{00000000-0006-0000-0000-0000A3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201" authorId="0" shapeId="0" xr:uid="{00000000-0006-0000-0000-0000A4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201" authorId="0" shapeId="0" xr:uid="{00000000-0006-0000-0000-0000A5000000}">
      <text>
        <r>
          <rPr>
            <sz val="9"/>
            <color indexed="81"/>
            <rFont val="Tahoma"/>
            <family val="2"/>
          </rPr>
          <t>Puissance</t>
        </r>
      </text>
    </comment>
    <comment ref="B221" authorId="0" shapeId="0" xr:uid="{00000000-0006-0000-0000-0000A6000000}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221" authorId="0" shapeId="0" xr:uid="{00000000-0006-0000-0000-0000A7000000}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221" authorId="0" shapeId="0" xr:uid="{00000000-0006-0000-0000-0000A8000000}">
      <text>
        <r>
          <rPr>
            <sz val="9"/>
            <color indexed="81"/>
            <rFont val="Tahoma"/>
            <family val="2"/>
          </rPr>
          <t>Buts sur Balles</t>
        </r>
      </text>
    </comment>
    <comment ref="E221" authorId="0" shapeId="0" xr:uid="{00000000-0006-0000-0000-0000A9000000}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221" authorId="0" shapeId="0" xr:uid="{00000000-0006-0000-0000-0000AA000000}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221" authorId="0" shapeId="0" xr:uid="{00000000-0006-0000-0000-0000AB000000}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21" authorId="0" shapeId="0" xr:uid="{00000000-0006-0000-0000-0000AC000000}">
      <text>
        <r>
          <rPr>
            <sz val="9"/>
            <color indexed="81"/>
            <rFont val="Tahoma"/>
            <family val="2"/>
          </rPr>
          <t>Doubles</t>
        </r>
      </text>
    </comment>
    <comment ref="I221" authorId="0" shapeId="0" xr:uid="{00000000-0006-0000-0000-0000AD000000}">
      <text>
        <r>
          <rPr>
            <sz val="9"/>
            <color indexed="81"/>
            <rFont val="Tahoma"/>
            <family val="2"/>
          </rPr>
          <t>Triples</t>
        </r>
      </text>
    </comment>
    <comment ref="J221" authorId="0" shapeId="0" xr:uid="{00000000-0006-0000-0000-0000AE000000}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221" authorId="0" shapeId="0" xr:uid="{00000000-0006-0000-0000-0000AF000000}">
      <text>
        <r>
          <rPr>
            <sz val="9"/>
            <color indexed="81"/>
            <rFont val="Tahoma"/>
            <family val="2"/>
          </rPr>
          <t>Points Comptés</t>
        </r>
      </text>
    </comment>
    <comment ref="L221" authorId="0" shapeId="0" xr:uid="{00000000-0006-0000-0000-0000B0000000}">
      <text>
        <r>
          <rPr>
            <sz val="9"/>
            <color indexed="81"/>
            <rFont val="Tahoma"/>
            <family val="2"/>
          </rPr>
          <t>Points produits</t>
        </r>
      </text>
    </comment>
    <comment ref="M221" authorId="0" shapeId="0" xr:uid="{00000000-0006-0000-0000-0000B1000000}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1" authorId="0" shapeId="0" xr:uid="{00000000-0006-0000-0000-0000B2000000}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221" authorId="0" shapeId="0" xr:uid="{00000000-0006-0000-0000-0000B3000000}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221" authorId="0" shapeId="0" xr:uid="{00000000-0006-0000-0000-0000B4000000}">
      <text>
        <r>
          <rPr>
            <sz val="9"/>
            <color indexed="81"/>
            <rFont val="Tahoma"/>
            <family val="2"/>
          </rPr>
          <t>Puissance</t>
        </r>
      </text>
    </comment>
  </commentList>
</comments>
</file>

<file path=xl/sharedStrings.xml><?xml version="1.0" encoding="utf-8"?>
<sst xmlns="http://schemas.openxmlformats.org/spreadsheetml/2006/main" count="385" uniqueCount="98">
  <si>
    <t>AB</t>
  </si>
  <si>
    <t>CS</t>
  </si>
  <si>
    <t>2B</t>
  </si>
  <si>
    <t>3B</t>
  </si>
  <si>
    <t>CC</t>
  </si>
  <si>
    <t>PC</t>
  </si>
  <si>
    <t>PP</t>
  </si>
  <si>
    <t>MOY</t>
  </si>
  <si>
    <t>Total</t>
  </si>
  <si>
    <t>FT</t>
  </si>
  <si>
    <t>Cote</t>
  </si>
  <si>
    <t>Bobby</t>
  </si>
  <si>
    <t>Philippe</t>
  </si>
  <si>
    <t xml:space="preserve">Nom </t>
  </si>
  <si>
    <t>BB</t>
  </si>
  <si>
    <t>Nom</t>
  </si>
  <si>
    <t>PJ</t>
  </si>
  <si>
    <t>Ligue des Platozoïdes</t>
  </si>
  <si>
    <t>BS</t>
  </si>
  <si>
    <t>PT</t>
  </si>
  <si>
    <t>Puiss</t>
  </si>
  <si>
    <t>Benibo</t>
  </si>
  <si>
    <t>Patrick</t>
  </si>
  <si>
    <t>Steve</t>
  </si>
  <si>
    <t>Mario J.</t>
  </si>
  <si>
    <t>Alain L.</t>
  </si>
  <si>
    <t>Etienne</t>
  </si>
  <si>
    <t>Simon</t>
  </si>
  <si>
    <t xml:space="preserve">Steve </t>
  </si>
  <si>
    <t>Amélie</t>
  </si>
  <si>
    <t>Mélanie</t>
  </si>
  <si>
    <t>Alex</t>
  </si>
  <si>
    <t>Marie-Hélène</t>
  </si>
  <si>
    <t>Coco</t>
  </si>
  <si>
    <t>Michel</t>
  </si>
  <si>
    <t>Louis</t>
  </si>
  <si>
    <t>Jocelyn</t>
  </si>
  <si>
    <t>Yan</t>
  </si>
  <si>
    <t>Marc H.</t>
  </si>
  <si>
    <t>Patricio</t>
  </si>
  <si>
    <t>Sebastien</t>
  </si>
  <si>
    <t>Joel</t>
  </si>
  <si>
    <t>Steven</t>
  </si>
  <si>
    <t>Christine</t>
  </si>
  <si>
    <t>Eric F.</t>
  </si>
  <si>
    <t>Alain D.</t>
  </si>
  <si>
    <t>Julien</t>
  </si>
  <si>
    <t>Robert</t>
  </si>
  <si>
    <t>Maxime</t>
  </si>
  <si>
    <t>Eric</t>
  </si>
  <si>
    <t>Guillaume</t>
  </si>
  <si>
    <t>Mathieu</t>
  </si>
  <si>
    <t>Suzie</t>
  </si>
  <si>
    <t>Verres Stérilisés Vs Fonderie</t>
  </si>
  <si>
    <t>La Fonderie Vs Verres Stérilisés</t>
  </si>
  <si>
    <t>M.A.Pedneault</t>
  </si>
  <si>
    <t>Julie</t>
  </si>
  <si>
    <t>Carole</t>
  </si>
  <si>
    <t>Jesse</t>
  </si>
  <si>
    <t>Francis</t>
  </si>
  <si>
    <t>Christian</t>
  </si>
  <si>
    <t>Vincent</t>
  </si>
  <si>
    <t>Julie C.</t>
  </si>
  <si>
    <t>Pat</t>
  </si>
  <si>
    <t>Fred</t>
  </si>
  <si>
    <t>Fabienne</t>
  </si>
  <si>
    <t>Bulls vs Boréale</t>
  </si>
  <si>
    <t>Jonathan</t>
  </si>
  <si>
    <t>Raphael</t>
  </si>
  <si>
    <t>Karine</t>
  </si>
  <si>
    <t>Melvin</t>
  </si>
  <si>
    <t>Sara-Kim</t>
  </si>
  <si>
    <t>Melina</t>
  </si>
  <si>
    <t>Boréale vs Patriotes</t>
  </si>
  <si>
    <t>Bruno</t>
  </si>
  <si>
    <t>Boréale vs Bulls</t>
  </si>
  <si>
    <t>Myriam</t>
  </si>
  <si>
    <t>Maili</t>
  </si>
  <si>
    <t>Annie</t>
  </si>
  <si>
    <t>Genia</t>
  </si>
  <si>
    <t>Verres Stérilisés Vs Rebels</t>
  </si>
  <si>
    <t>Benoit T.</t>
  </si>
  <si>
    <t>Benoit D.</t>
  </si>
  <si>
    <t>Rebels vs Verres</t>
  </si>
  <si>
    <t>Rebels vs Boréale</t>
  </si>
  <si>
    <t>Rebels séries 2021</t>
  </si>
  <si>
    <t>Verres Stérilisés séries 2021</t>
  </si>
  <si>
    <t>Luc</t>
  </si>
  <si>
    <t>Scott</t>
  </si>
  <si>
    <t>Boréale séries 2021</t>
  </si>
  <si>
    <t>Boréale vs Rebels</t>
  </si>
  <si>
    <t>Retrait Auto</t>
  </si>
  <si>
    <t>Sylvain</t>
  </si>
  <si>
    <t>Patriotes vs Boréale</t>
  </si>
  <si>
    <t>Jorge</t>
  </si>
  <si>
    <t>Daniel</t>
  </si>
  <si>
    <t>Valérie</t>
  </si>
  <si>
    <t>Dominic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</si>
</sst>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4"/>
      <name val="Garamond"/>
      <family val="1"/>
    </font>
    <font>
      <b/>
      <u/>
      <sz val="20"/>
      <name val="Garamond"/>
      <family val="1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1" fillId="3" borderId="1" xfId="0" applyFont="1" applyFill="1" applyBorder="1"/>
    <xf numFmtId="0" fontId="5" fillId="3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7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2" borderId="2" xfId="0" applyFill="1" applyBorder="1"/>
    <xf numFmtId="2" fontId="1" fillId="3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/>
    <xf numFmtId="2" fontId="1" fillId="5" borderId="2" xfId="0" applyNumberFormat="1" applyFont="1" applyFill="1" applyBorder="1" applyAlignment="1">
      <alignment horizontal="center"/>
    </xf>
    <xf numFmtId="0" fontId="8" fillId="0" borderId="1" xfId="0" applyFont="1" applyBorder="1"/>
    <xf numFmtId="0" fontId="5" fillId="5" borderId="1" xfId="0" applyFont="1" applyFill="1" applyBorder="1"/>
    <xf numFmtId="0" fontId="0" fillId="5" borderId="0" xfId="0" applyFill="1"/>
    <xf numFmtId="0" fontId="1" fillId="5" borderId="1" xfId="0" quotePrefix="1" applyFont="1" applyFill="1" applyBorder="1" applyAlignment="1">
      <alignment horizontal="center"/>
    </xf>
    <xf numFmtId="0" fontId="1" fillId="0" borderId="4" xfId="0" applyFont="1" applyBorder="1"/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Border="1"/>
    <xf numFmtId="0" fontId="1" fillId="0" borderId="5" xfId="0" applyFont="1" applyBorder="1"/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164" fontId="1" fillId="0" borderId="5" xfId="0" applyNumberFormat="1" applyFont="1" applyBorder="1"/>
    <xf numFmtId="0" fontId="1" fillId="5" borderId="5" xfId="0" applyFont="1" applyFill="1" applyBorder="1"/>
    <xf numFmtId="0" fontId="0" fillId="5" borderId="5" xfId="0" applyFill="1" applyBorder="1"/>
    <xf numFmtId="0" fontId="1" fillId="5" borderId="0" xfId="0" applyFont="1" applyFill="1" applyBorder="1"/>
    <xf numFmtId="0" fontId="0" fillId="5" borderId="0" xfId="0" applyFill="1" applyBorder="1"/>
    <xf numFmtId="0" fontId="1" fillId="6" borderId="0" xfId="0" applyFont="1" applyFill="1" applyBorder="1"/>
    <xf numFmtId="0" fontId="0" fillId="6" borderId="0" xfId="0" applyFill="1" applyBorder="1"/>
    <xf numFmtId="0" fontId="1" fillId="0" borderId="3" xfId="0" applyFont="1" applyBorder="1"/>
    <xf numFmtId="0" fontId="7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164" fontId="1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164" fontId="1" fillId="0" borderId="0" xfId="0" applyNumberFormat="1" applyFont="1" applyBorder="1"/>
    <xf numFmtId="0" fontId="7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164" fontId="1" fillId="6" borderId="0" xfId="0" applyNumberFormat="1" applyFont="1" applyFill="1" applyBorder="1" applyAlignment="1">
      <alignment horizontal="center"/>
    </xf>
    <xf numFmtId="2" fontId="1" fillId="6" borderId="0" xfId="0" applyNumberFormat="1" applyFont="1" applyFill="1" applyBorder="1" applyAlignment="1">
      <alignment horizontal="center"/>
    </xf>
    <xf numFmtId="164" fontId="1" fillId="6" borderId="0" xfId="0" applyNumberFormat="1" applyFont="1" applyFill="1" applyBorder="1"/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0" xfId="0" applyBorder="1"/>
    <xf numFmtId="164" fontId="1" fillId="0" borderId="3" xfId="0" applyNumberFormat="1" applyFont="1" applyBorder="1"/>
    <xf numFmtId="0" fontId="4" fillId="0" borderId="4" xfId="0" applyFont="1" applyBorder="1" applyAlignment="1">
      <alignment horizontal="center"/>
    </xf>
    <xf numFmtId="0" fontId="0" fillId="0" borderId="4" xfId="0" applyBorder="1" applyAlignment="1"/>
    <xf numFmtId="0" fontId="4" fillId="0" borderId="3" xfId="0" applyFont="1" applyBorder="1" applyAlignment="1">
      <alignment horizontal="center"/>
    </xf>
    <xf numFmtId="0" fontId="0" fillId="0" borderId="3" xfId="0" applyBorder="1" applyAlignment="1"/>
    <xf numFmtId="0" fontId="3" fillId="4" borderId="4" xfId="0" applyFont="1" applyFill="1" applyBorder="1" applyAlignment="1">
      <alignment horizontal="center" vertical="center"/>
    </xf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5"/>
  <sheetViews>
    <sheetView tabSelected="1" zoomScaleNormal="100" workbookViewId="0">
      <selection activeCell="O237" sqref="O237"/>
    </sheetView>
  </sheetViews>
  <sheetFormatPr baseColWidth="10" defaultColWidth="11.42578125" defaultRowHeight="12.75" x14ac:dyDescent="0.2"/>
  <cols>
    <col min="1" max="1" width="15.7109375" customWidth="1"/>
    <col min="2" max="12" width="4.7109375" customWidth="1"/>
    <col min="13" max="13" width="8.7109375" customWidth="1"/>
    <col min="14" max="14" width="5.7109375" customWidth="1"/>
    <col min="15" max="16" width="6.7109375" customWidth="1"/>
  </cols>
  <sheetData>
    <row r="1" spans="1:16" ht="39.950000000000003" customHeight="1" x14ac:dyDescent="0.2">
      <c r="A1" s="79" t="s">
        <v>17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6" ht="30" customHeight="1" x14ac:dyDescent="0.4">
      <c r="A2" s="75" t="s">
        <v>53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</row>
    <row r="3" spans="1:16" s="4" customFormat="1" ht="15.75" x14ac:dyDescent="0.25">
      <c r="A3" s="2" t="s">
        <v>13</v>
      </c>
      <c r="B3" s="3" t="s">
        <v>16</v>
      </c>
      <c r="C3" s="3" t="s">
        <v>19</v>
      </c>
      <c r="D3" s="3" t="s">
        <v>14</v>
      </c>
      <c r="E3" s="3" t="s">
        <v>18</v>
      </c>
      <c r="F3" s="3" t="s">
        <v>0</v>
      </c>
      <c r="G3" s="3" t="s">
        <v>1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9</v>
      </c>
      <c r="O3" s="19" t="s">
        <v>10</v>
      </c>
      <c r="P3" s="3" t="s">
        <v>20</v>
      </c>
    </row>
    <row r="4" spans="1:16" s="4" customFormat="1" ht="5.0999999999999996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4" customFormat="1" ht="15" x14ac:dyDescent="0.2">
      <c r="A5" s="9" t="s">
        <v>79</v>
      </c>
      <c r="B5" s="23">
        <v>1</v>
      </c>
      <c r="C5" s="23">
        <v>3</v>
      </c>
      <c r="D5" s="23"/>
      <c r="E5" s="23"/>
      <c r="F5" s="23">
        <v>3</v>
      </c>
      <c r="G5" s="23">
        <v>3</v>
      </c>
      <c r="H5" s="23"/>
      <c r="I5" s="23"/>
      <c r="J5" s="23">
        <v>1</v>
      </c>
      <c r="K5" s="23">
        <v>1</v>
      </c>
      <c r="L5" s="23">
        <v>3</v>
      </c>
      <c r="M5" s="24">
        <f>(G5/F5)</f>
        <v>1</v>
      </c>
      <c r="N5" s="23">
        <f>(G5+K5+L5)</f>
        <v>7</v>
      </c>
      <c r="O5" s="25">
        <f>(N5/F5)</f>
        <v>2.3333333333333335</v>
      </c>
      <c r="P5" s="26">
        <f>((G5-H5-I5-J5)+(2*H5)+(3*I5)+(4*J5))/F5</f>
        <v>2</v>
      </c>
    </row>
    <row r="6" spans="1:16" s="4" customFormat="1" ht="15" x14ac:dyDescent="0.2">
      <c r="A6" s="9" t="s">
        <v>21</v>
      </c>
      <c r="B6" s="23">
        <v>1</v>
      </c>
      <c r="C6" s="23">
        <v>3</v>
      </c>
      <c r="D6" s="23"/>
      <c r="E6" s="23"/>
      <c r="F6" s="23">
        <v>3</v>
      </c>
      <c r="G6" s="23">
        <v>3</v>
      </c>
      <c r="H6" s="23"/>
      <c r="I6" s="23"/>
      <c r="J6" s="23"/>
      <c r="K6" s="23">
        <v>1</v>
      </c>
      <c r="L6" s="23">
        <v>1</v>
      </c>
      <c r="M6" s="24">
        <f>(G6/F6)</f>
        <v>1</v>
      </c>
      <c r="N6" s="23">
        <f>(G6+K6+L6)</f>
        <v>5</v>
      </c>
      <c r="O6" s="25">
        <f>(N6/F6)</f>
        <v>1.6666666666666667</v>
      </c>
      <c r="P6" s="26">
        <f>((G6-H6-I6-J6)+(2*H6)+(3*I6)+(4*J6))/F6</f>
        <v>1</v>
      </c>
    </row>
    <row r="7" spans="1:16" s="4" customFormat="1" ht="15" x14ac:dyDescent="0.2">
      <c r="A7" s="5" t="s">
        <v>64</v>
      </c>
      <c r="B7" s="23">
        <v>1</v>
      </c>
      <c r="C7" s="23">
        <v>3</v>
      </c>
      <c r="D7" s="23"/>
      <c r="E7" s="23"/>
      <c r="F7" s="23">
        <v>3</v>
      </c>
      <c r="G7" s="23">
        <v>2</v>
      </c>
      <c r="H7" s="23"/>
      <c r="I7" s="23"/>
      <c r="J7" s="23"/>
      <c r="K7" s="23">
        <v>1</v>
      </c>
      <c r="L7" s="23">
        <v>1</v>
      </c>
      <c r="M7" s="24">
        <f>(G7/F7)</f>
        <v>0.66666666666666663</v>
      </c>
      <c r="N7" s="23">
        <f>(G7+K7+L7)</f>
        <v>4</v>
      </c>
      <c r="O7" s="25">
        <f>(N7/F7)</f>
        <v>1.3333333333333333</v>
      </c>
      <c r="P7" s="26">
        <f>((G7-H7-I7-J7)+(2*H7)+(3*I7)+(4*J7))/F7</f>
        <v>0.66666666666666663</v>
      </c>
    </row>
    <row r="8" spans="1:16" s="4" customFormat="1" ht="15" x14ac:dyDescent="0.2">
      <c r="A8" s="5" t="s">
        <v>36</v>
      </c>
      <c r="B8" s="23">
        <v>1</v>
      </c>
      <c r="C8" s="23">
        <v>3</v>
      </c>
      <c r="D8" s="23"/>
      <c r="E8" s="23"/>
      <c r="F8" s="23">
        <v>3</v>
      </c>
      <c r="G8" s="23">
        <v>2</v>
      </c>
      <c r="H8" s="23"/>
      <c r="I8" s="23"/>
      <c r="J8" s="23"/>
      <c r="K8" s="23">
        <v>1</v>
      </c>
      <c r="L8" s="23"/>
      <c r="M8" s="24">
        <f>(G8/F8)</f>
        <v>0.66666666666666663</v>
      </c>
      <c r="N8" s="23">
        <f>(G8+K8+L8)</f>
        <v>3</v>
      </c>
      <c r="O8" s="25">
        <f>(N8/F8)</f>
        <v>1</v>
      </c>
      <c r="P8" s="26">
        <f>((G8-H8-I8-J8)+(2*H8)+(3*I8)+(4*J8))/F8</f>
        <v>0.66666666666666663</v>
      </c>
    </row>
    <row r="9" spans="1:16" s="4" customFormat="1" ht="15" x14ac:dyDescent="0.2">
      <c r="A9" s="8" t="s">
        <v>77</v>
      </c>
      <c r="B9" s="23">
        <v>1</v>
      </c>
      <c r="C9" s="23">
        <v>3</v>
      </c>
      <c r="D9" s="23"/>
      <c r="E9" s="23"/>
      <c r="F9" s="23">
        <v>3</v>
      </c>
      <c r="G9" s="23">
        <v>1</v>
      </c>
      <c r="H9" s="23"/>
      <c r="I9" s="23"/>
      <c r="J9" s="23"/>
      <c r="K9" s="23">
        <v>1</v>
      </c>
      <c r="L9" s="23">
        <v>1</v>
      </c>
      <c r="M9" s="24">
        <f>(G9/F9)</f>
        <v>0.33333333333333331</v>
      </c>
      <c r="N9" s="23">
        <f>(G9+K9+L9)</f>
        <v>3</v>
      </c>
      <c r="O9" s="25">
        <f>(N9/F9)</f>
        <v>1</v>
      </c>
      <c r="P9" s="26">
        <f>((G9-H9-I9-J9)+(2*H9)+(3*I9)+(4*J9))/F9</f>
        <v>0.33333333333333331</v>
      </c>
    </row>
    <row r="10" spans="1:16" s="4" customFormat="1" ht="15" x14ac:dyDescent="0.2">
      <c r="A10" s="5" t="s">
        <v>49</v>
      </c>
      <c r="B10" s="23">
        <v>1</v>
      </c>
      <c r="C10" s="23">
        <v>3</v>
      </c>
      <c r="D10" s="23"/>
      <c r="E10" s="23"/>
      <c r="F10" s="23">
        <v>3</v>
      </c>
      <c r="G10" s="23">
        <v>1</v>
      </c>
      <c r="H10" s="23"/>
      <c r="I10" s="23"/>
      <c r="J10" s="23"/>
      <c r="K10" s="23">
        <v>1</v>
      </c>
      <c r="L10" s="23">
        <v>1</v>
      </c>
      <c r="M10" s="24">
        <f>(G10/F10)</f>
        <v>0.33333333333333331</v>
      </c>
      <c r="N10" s="23">
        <f>(G10+K10+L10)</f>
        <v>3</v>
      </c>
      <c r="O10" s="25">
        <f>(N10/F10)</f>
        <v>1</v>
      </c>
      <c r="P10" s="26">
        <f>((G10-H10-I10-J10)+(2*H10)+(3*I10)+(4*J10))/F10</f>
        <v>0.33333333333333331</v>
      </c>
    </row>
    <row r="11" spans="1:16" s="4" customFormat="1" ht="15" x14ac:dyDescent="0.2">
      <c r="A11" s="5" t="s">
        <v>26</v>
      </c>
      <c r="B11" s="23">
        <v>1</v>
      </c>
      <c r="C11" s="23">
        <v>3</v>
      </c>
      <c r="D11" s="23"/>
      <c r="E11" s="23"/>
      <c r="F11" s="23">
        <v>3</v>
      </c>
      <c r="G11" s="23">
        <v>1</v>
      </c>
      <c r="H11" s="23"/>
      <c r="I11" s="23"/>
      <c r="J11" s="23"/>
      <c r="K11" s="23">
        <v>1</v>
      </c>
      <c r="L11" s="23">
        <v>1</v>
      </c>
      <c r="M11" s="24">
        <f>(G11/F11)</f>
        <v>0.33333333333333331</v>
      </c>
      <c r="N11" s="23">
        <f>(G11+K11+L11)</f>
        <v>3</v>
      </c>
      <c r="O11" s="25">
        <f>(N11/F11)</f>
        <v>1</v>
      </c>
      <c r="P11" s="26">
        <f>((G11-H11-I11-J11)+(2*H11)+(3*I11)+(4*J11))/F11</f>
        <v>0.33333333333333331</v>
      </c>
    </row>
    <row r="12" spans="1:16" s="4" customFormat="1" ht="15" x14ac:dyDescent="0.2">
      <c r="A12" s="5" t="s">
        <v>46</v>
      </c>
      <c r="B12" s="23">
        <v>1</v>
      </c>
      <c r="C12" s="23">
        <v>4</v>
      </c>
      <c r="D12" s="23"/>
      <c r="E12" s="23"/>
      <c r="F12" s="23">
        <v>4</v>
      </c>
      <c r="G12" s="23">
        <v>2</v>
      </c>
      <c r="H12" s="23">
        <v>1</v>
      </c>
      <c r="I12" s="23"/>
      <c r="J12" s="23"/>
      <c r="K12" s="23">
        <v>1</v>
      </c>
      <c r="L12" s="23"/>
      <c r="M12" s="24">
        <f>(G12/F12)</f>
        <v>0.5</v>
      </c>
      <c r="N12" s="23">
        <f>(G12+K12+L12)</f>
        <v>3</v>
      </c>
      <c r="O12" s="25">
        <f>(N12/F12)</f>
        <v>0.75</v>
      </c>
      <c r="P12" s="26">
        <f>((G12-H12-I12-J12)+(2*H12)+(3*I12)+(4*J12))/F12</f>
        <v>0.75</v>
      </c>
    </row>
    <row r="13" spans="1:16" s="4" customFormat="1" ht="15" x14ac:dyDescent="0.2">
      <c r="A13" s="29" t="s">
        <v>30</v>
      </c>
      <c r="B13" s="23">
        <v>1</v>
      </c>
      <c r="C13" s="23">
        <v>3</v>
      </c>
      <c r="D13" s="23"/>
      <c r="E13" s="23"/>
      <c r="F13" s="23">
        <v>3</v>
      </c>
      <c r="G13" s="23">
        <v>1</v>
      </c>
      <c r="H13" s="23"/>
      <c r="I13" s="23"/>
      <c r="J13" s="23"/>
      <c r="K13" s="23"/>
      <c r="L13" s="23"/>
      <c r="M13" s="24">
        <f>(G13/F13)</f>
        <v>0.33333333333333331</v>
      </c>
      <c r="N13" s="23">
        <f>(G13+K13+L13)</f>
        <v>1</v>
      </c>
      <c r="O13" s="25">
        <f>(N13/F13)</f>
        <v>0.33333333333333331</v>
      </c>
      <c r="P13" s="26">
        <f>((G13-H13-I13-J13)+(2*H13)+(3*I13)+(4*J13))/F13</f>
        <v>0.33333333333333331</v>
      </c>
    </row>
    <row r="14" spans="1:16" s="4" customFormat="1" ht="15" x14ac:dyDescent="0.2">
      <c r="A14" s="5" t="s">
        <v>38</v>
      </c>
      <c r="B14" s="23">
        <v>1</v>
      </c>
      <c r="C14" s="23">
        <v>3</v>
      </c>
      <c r="D14" s="23"/>
      <c r="E14" s="23"/>
      <c r="F14" s="23">
        <v>3</v>
      </c>
      <c r="G14" s="23">
        <v>0</v>
      </c>
      <c r="H14" s="23"/>
      <c r="I14" s="23"/>
      <c r="J14" s="23"/>
      <c r="K14" s="23"/>
      <c r="L14" s="23"/>
      <c r="M14" s="24">
        <f>(G14/F14)</f>
        <v>0</v>
      </c>
      <c r="N14" s="23">
        <f>(G14+K14+L14)</f>
        <v>0</v>
      </c>
      <c r="O14" s="25">
        <f>(N14/F14)</f>
        <v>0</v>
      </c>
      <c r="P14" s="26">
        <f>((G14-H14-I14-J14)+(2*H14)+(3*I14)+(4*J14))/F14</f>
        <v>0</v>
      </c>
    </row>
    <row r="15" spans="1:16" s="4" customFormat="1" ht="15" x14ac:dyDescent="0.2">
      <c r="A15" s="28" t="s">
        <v>65</v>
      </c>
      <c r="B15" s="23">
        <v>1</v>
      </c>
      <c r="C15" s="23">
        <v>3</v>
      </c>
      <c r="D15" s="23"/>
      <c r="E15" s="23"/>
      <c r="F15" s="23">
        <v>3</v>
      </c>
      <c r="G15" s="23">
        <v>0</v>
      </c>
      <c r="H15" s="23"/>
      <c r="I15" s="23"/>
      <c r="J15" s="23"/>
      <c r="K15" s="23"/>
      <c r="L15" s="23"/>
      <c r="M15" s="24">
        <f>(G15/F15)</f>
        <v>0</v>
      </c>
      <c r="N15" s="23">
        <f>(G15+K15+L15)</f>
        <v>0</v>
      </c>
      <c r="O15" s="25">
        <f>(N15/F15)</f>
        <v>0</v>
      </c>
      <c r="P15" s="26">
        <f>((G15-H15-I15-J15)+(2*H15)+(3*I15)+(4*J15))/F15</f>
        <v>0</v>
      </c>
    </row>
    <row r="16" spans="1:16" s="4" customFormat="1" ht="5.0999999999999996" customHeight="1" x14ac:dyDescent="0.2">
      <c r="A16" s="7"/>
      <c r="B16" s="7"/>
      <c r="C16" s="14"/>
      <c r="D16" s="14"/>
      <c r="E16" s="1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4" customFormat="1" ht="15" x14ac:dyDescent="0.2">
      <c r="A17" s="5" t="s">
        <v>8</v>
      </c>
      <c r="B17" s="5"/>
      <c r="C17" s="17">
        <f>SUM(C5:C16)</f>
        <v>34</v>
      </c>
      <c r="D17" s="6">
        <f>SUM(D5:D16)</f>
        <v>0</v>
      </c>
      <c r="E17" s="6">
        <f>SUM(E5:E16)</f>
        <v>0</v>
      </c>
      <c r="F17" s="17">
        <f>SUM(F5:F16)</f>
        <v>34</v>
      </c>
      <c r="G17" s="17">
        <f>SUM(G5:G16)</f>
        <v>16</v>
      </c>
      <c r="H17" s="6">
        <f>SUM(H5:H16)</f>
        <v>1</v>
      </c>
      <c r="I17" s="6">
        <f>SUM(I5:I16)</f>
        <v>0</v>
      </c>
      <c r="J17" s="6">
        <f>SUM(J5:J16)</f>
        <v>1</v>
      </c>
      <c r="K17" s="17">
        <f>SUM(K5:K16)</f>
        <v>8</v>
      </c>
      <c r="L17" s="17">
        <f>SUM(L5:L16)</f>
        <v>8</v>
      </c>
      <c r="M17" s="1">
        <f>(G17/F17)</f>
        <v>0.47058823529411764</v>
      </c>
      <c r="N17" s="10">
        <f>G17+K17+L17</f>
        <v>32</v>
      </c>
      <c r="O17" s="15">
        <f>N17/F17</f>
        <v>0.94117647058823528</v>
      </c>
      <c r="P17" s="18">
        <f>((G17-H17-I17-J17)+(2*H17)+(3*I17)+(4*J17))/F17</f>
        <v>0.58823529411764708</v>
      </c>
    </row>
    <row r="18" spans="1:16" s="4" customFormat="1" ht="15" x14ac:dyDescent="0.2">
      <c r="A18" s="32"/>
      <c r="B18" s="32"/>
      <c r="C18" s="33"/>
      <c r="D18" s="34"/>
      <c r="E18" s="34"/>
      <c r="F18" s="33"/>
      <c r="G18" s="33"/>
      <c r="H18" s="34"/>
      <c r="I18" s="34"/>
      <c r="J18" s="34"/>
      <c r="K18" s="33"/>
      <c r="L18" s="33"/>
      <c r="M18" s="35"/>
      <c r="N18" s="36"/>
      <c r="O18" s="37"/>
      <c r="P18" s="38"/>
    </row>
    <row r="19" spans="1:16" ht="30" customHeight="1" x14ac:dyDescent="0.4">
      <c r="A19" s="75" t="s">
        <v>80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</row>
    <row r="20" spans="1:16" s="4" customFormat="1" ht="15.75" x14ac:dyDescent="0.25">
      <c r="A20" s="2" t="s">
        <v>13</v>
      </c>
      <c r="B20" s="3" t="s">
        <v>16</v>
      </c>
      <c r="C20" s="3" t="s">
        <v>19</v>
      </c>
      <c r="D20" s="3" t="s">
        <v>14</v>
      </c>
      <c r="E20" s="3" t="s">
        <v>18</v>
      </c>
      <c r="F20" s="3" t="s">
        <v>0</v>
      </c>
      <c r="G20" s="3" t="s">
        <v>1</v>
      </c>
      <c r="H20" s="3" t="s">
        <v>2</v>
      </c>
      <c r="I20" s="3" t="s">
        <v>3</v>
      </c>
      <c r="J20" s="3" t="s">
        <v>4</v>
      </c>
      <c r="K20" s="3" t="s">
        <v>5</v>
      </c>
      <c r="L20" s="3" t="s">
        <v>6</v>
      </c>
      <c r="M20" s="3" t="s">
        <v>7</v>
      </c>
      <c r="N20" s="3" t="s">
        <v>9</v>
      </c>
      <c r="O20" s="19" t="s">
        <v>10</v>
      </c>
      <c r="P20" s="3" t="s">
        <v>20</v>
      </c>
    </row>
    <row r="21" spans="1:16" s="4" customFormat="1" ht="5.0999999999999996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s="4" customFormat="1" ht="15" x14ac:dyDescent="0.2">
      <c r="A22" s="5" t="s">
        <v>49</v>
      </c>
      <c r="B22" s="23">
        <v>2</v>
      </c>
      <c r="C22" s="23">
        <v>4</v>
      </c>
      <c r="D22" s="23">
        <v>1</v>
      </c>
      <c r="E22" s="23"/>
      <c r="F22" s="23">
        <v>3</v>
      </c>
      <c r="G22" s="23">
        <v>2</v>
      </c>
      <c r="H22" s="23"/>
      <c r="I22" s="23"/>
      <c r="J22" s="23">
        <v>1</v>
      </c>
      <c r="K22" s="23">
        <v>2</v>
      </c>
      <c r="L22" s="23">
        <v>3</v>
      </c>
      <c r="M22" s="24">
        <f>(G22/F22)</f>
        <v>0.66666666666666663</v>
      </c>
      <c r="N22" s="23">
        <f>(G22+K22+L22)</f>
        <v>7</v>
      </c>
      <c r="O22" s="25">
        <f>(N22/F22)</f>
        <v>2.3333333333333335</v>
      </c>
      <c r="P22" s="26">
        <f>((G22-H22-I22-J22)+(2*H22)+(3*I22)+(4*J22))/F22</f>
        <v>1.6666666666666667</v>
      </c>
    </row>
    <row r="23" spans="1:16" s="4" customFormat="1" ht="15" x14ac:dyDescent="0.2">
      <c r="A23" s="5" t="s">
        <v>64</v>
      </c>
      <c r="B23" s="23">
        <v>2</v>
      </c>
      <c r="C23" s="23">
        <v>4</v>
      </c>
      <c r="D23" s="23"/>
      <c r="E23" s="23"/>
      <c r="F23" s="23">
        <v>4</v>
      </c>
      <c r="G23" s="23">
        <v>3</v>
      </c>
      <c r="H23" s="23">
        <v>1</v>
      </c>
      <c r="I23" s="23">
        <v>1</v>
      </c>
      <c r="J23" s="23"/>
      <c r="K23" s="23">
        <v>2</v>
      </c>
      <c r="L23" s="23"/>
      <c r="M23" s="24">
        <f>(G23/F23)</f>
        <v>0.75</v>
      </c>
      <c r="N23" s="23">
        <f>(G23+K23+L23)</f>
        <v>5</v>
      </c>
      <c r="O23" s="25">
        <f>(N23/F23)</f>
        <v>1.25</v>
      </c>
      <c r="P23" s="26">
        <f>((G23-H23-I23-J23)+(2*H23)+(3*I23)+(4*J23))/F23</f>
        <v>1.5</v>
      </c>
    </row>
    <row r="24" spans="1:16" s="4" customFormat="1" ht="15" x14ac:dyDescent="0.2">
      <c r="A24" s="5" t="s">
        <v>26</v>
      </c>
      <c r="B24" s="23">
        <v>2</v>
      </c>
      <c r="C24" s="23">
        <v>4</v>
      </c>
      <c r="D24" s="23"/>
      <c r="E24" s="23"/>
      <c r="F24" s="23">
        <v>4</v>
      </c>
      <c r="G24" s="23">
        <v>3</v>
      </c>
      <c r="H24" s="23"/>
      <c r="I24" s="23">
        <v>1</v>
      </c>
      <c r="J24" s="23"/>
      <c r="K24" s="23"/>
      <c r="L24" s="23">
        <v>2</v>
      </c>
      <c r="M24" s="24">
        <f>(G24/F24)</f>
        <v>0.75</v>
      </c>
      <c r="N24" s="23">
        <f>(G24+K24+L24)</f>
        <v>5</v>
      </c>
      <c r="O24" s="25">
        <f>(N24/F24)</f>
        <v>1.25</v>
      </c>
      <c r="P24" s="26">
        <f>((G24-H24-I24-J24)+(2*H24)+(3*I24)+(4*J24))/F24</f>
        <v>1.25</v>
      </c>
    </row>
    <row r="25" spans="1:16" s="4" customFormat="1" ht="15" x14ac:dyDescent="0.2">
      <c r="A25" s="9" t="s">
        <v>21</v>
      </c>
      <c r="B25" s="23">
        <v>2</v>
      </c>
      <c r="C25" s="23">
        <v>4</v>
      </c>
      <c r="D25" s="23"/>
      <c r="E25" s="23"/>
      <c r="F25" s="23">
        <v>4</v>
      </c>
      <c r="G25" s="23">
        <v>2</v>
      </c>
      <c r="H25" s="23"/>
      <c r="I25" s="23"/>
      <c r="J25" s="23"/>
      <c r="K25" s="23"/>
      <c r="L25" s="23">
        <v>3</v>
      </c>
      <c r="M25" s="24">
        <f>(G25/F25)</f>
        <v>0.5</v>
      </c>
      <c r="N25" s="23">
        <f>(G25+K25+L25)</f>
        <v>5</v>
      </c>
      <c r="O25" s="25">
        <f>(N25/F25)</f>
        <v>1.25</v>
      </c>
      <c r="P25" s="26">
        <f>((G25-H25-I25-J25)+(2*H25)+(3*I25)+(4*J25))/F25</f>
        <v>0.5</v>
      </c>
    </row>
    <row r="26" spans="1:16" s="4" customFormat="1" ht="15" x14ac:dyDescent="0.2">
      <c r="A26" s="5" t="s">
        <v>38</v>
      </c>
      <c r="B26" s="23">
        <v>2</v>
      </c>
      <c r="C26" s="23">
        <v>4</v>
      </c>
      <c r="D26" s="23"/>
      <c r="E26" s="23"/>
      <c r="F26" s="23">
        <v>4</v>
      </c>
      <c r="G26" s="23">
        <v>3</v>
      </c>
      <c r="H26" s="23">
        <v>1</v>
      </c>
      <c r="I26" s="23"/>
      <c r="J26" s="23"/>
      <c r="K26" s="23"/>
      <c r="L26" s="23"/>
      <c r="M26" s="24">
        <f>(G26/F26)</f>
        <v>0.75</v>
      </c>
      <c r="N26" s="23">
        <f>(G26+K26+L26)</f>
        <v>3</v>
      </c>
      <c r="O26" s="25">
        <f>(N26/F26)</f>
        <v>0.75</v>
      </c>
      <c r="P26" s="26">
        <f>((G26-H26-I26-J26)+(2*H26)+(3*I26)+(4*J26))/F26</f>
        <v>1</v>
      </c>
    </row>
    <row r="27" spans="1:16" s="4" customFormat="1" ht="15" x14ac:dyDescent="0.2">
      <c r="A27" s="5" t="s">
        <v>36</v>
      </c>
      <c r="B27" s="23">
        <v>2</v>
      </c>
      <c r="C27" s="23">
        <v>4</v>
      </c>
      <c r="D27" s="23"/>
      <c r="E27" s="23"/>
      <c r="F27" s="23">
        <v>4</v>
      </c>
      <c r="G27" s="23">
        <v>2</v>
      </c>
      <c r="H27" s="23">
        <v>1</v>
      </c>
      <c r="I27" s="23"/>
      <c r="J27" s="23"/>
      <c r="K27" s="23">
        <v>1</v>
      </c>
      <c r="L27" s="23"/>
      <c r="M27" s="24">
        <f>(G27/F27)</f>
        <v>0.5</v>
      </c>
      <c r="N27" s="23">
        <f>(G27+K27+L27)</f>
        <v>3</v>
      </c>
      <c r="O27" s="25">
        <f>(N27/F27)</f>
        <v>0.75</v>
      </c>
      <c r="P27" s="26">
        <f>((G27-H27-I27-J27)+(2*H27)+(3*I27)+(4*J27))/F27</f>
        <v>0.75</v>
      </c>
    </row>
    <row r="28" spans="1:16" s="4" customFormat="1" ht="15" x14ac:dyDescent="0.2">
      <c r="A28" s="5" t="s">
        <v>46</v>
      </c>
      <c r="B28" s="23">
        <v>2</v>
      </c>
      <c r="C28" s="23">
        <v>6</v>
      </c>
      <c r="D28" s="23"/>
      <c r="E28" s="23"/>
      <c r="F28" s="23">
        <v>6</v>
      </c>
      <c r="G28" s="23">
        <v>2</v>
      </c>
      <c r="H28" s="23"/>
      <c r="I28" s="23"/>
      <c r="J28" s="23"/>
      <c r="K28" s="23">
        <v>1</v>
      </c>
      <c r="L28" s="23"/>
      <c r="M28" s="24">
        <f>(G28/F28)</f>
        <v>0.33333333333333331</v>
      </c>
      <c r="N28" s="23">
        <f>(G28+K28+L28)</f>
        <v>3</v>
      </c>
      <c r="O28" s="25">
        <f>(N28/F28)</f>
        <v>0.5</v>
      </c>
      <c r="P28" s="26">
        <f>((G28-H28-I28-J28)+(2*H28)+(3*I28)+(4*J28))/F28</f>
        <v>0.33333333333333331</v>
      </c>
    </row>
    <row r="29" spans="1:16" s="4" customFormat="1" ht="15" x14ac:dyDescent="0.2">
      <c r="A29" s="29" t="s">
        <v>30</v>
      </c>
      <c r="B29" s="23">
        <v>2</v>
      </c>
      <c r="C29" s="23">
        <v>6</v>
      </c>
      <c r="D29" s="23"/>
      <c r="E29" s="23"/>
      <c r="F29" s="23">
        <v>6</v>
      </c>
      <c r="G29" s="23">
        <v>1</v>
      </c>
      <c r="H29" s="23"/>
      <c r="I29" s="23"/>
      <c r="J29" s="23"/>
      <c r="K29" s="23">
        <v>2</v>
      </c>
      <c r="L29" s="23"/>
      <c r="M29" s="24">
        <f>(G29/F29)</f>
        <v>0.16666666666666666</v>
      </c>
      <c r="N29" s="23">
        <f>(G29+K29+L29)</f>
        <v>3</v>
      </c>
      <c r="O29" s="25">
        <f>(N29/F29)</f>
        <v>0.5</v>
      </c>
      <c r="P29" s="26">
        <f>((G29-H29-I29-J29)+(2*H29)+(3*I29)+(4*J29))/F29</f>
        <v>0.16666666666666666</v>
      </c>
    </row>
    <row r="30" spans="1:16" s="4" customFormat="1" ht="15" x14ac:dyDescent="0.2">
      <c r="A30" s="9" t="s">
        <v>79</v>
      </c>
      <c r="B30" s="23">
        <v>2</v>
      </c>
      <c r="C30" s="23">
        <v>4</v>
      </c>
      <c r="D30" s="23"/>
      <c r="E30" s="23"/>
      <c r="F30" s="23">
        <v>4</v>
      </c>
      <c r="G30" s="23">
        <v>1</v>
      </c>
      <c r="H30" s="23">
        <v>1</v>
      </c>
      <c r="I30" s="23"/>
      <c r="J30" s="23"/>
      <c r="K30" s="23"/>
      <c r="L30" s="23"/>
      <c r="M30" s="24">
        <f>(G30/F30)</f>
        <v>0.25</v>
      </c>
      <c r="N30" s="23">
        <f>(G30+K30+L30)</f>
        <v>1</v>
      </c>
      <c r="O30" s="25">
        <f>(N30/F30)</f>
        <v>0.25</v>
      </c>
      <c r="P30" s="26">
        <f>((G30-H30-I30-J30)+(2*H30)+(3*I30)+(4*J30))/F30</f>
        <v>0.5</v>
      </c>
    </row>
    <row r="31" spans="1:16" s="4" customFormat="1" ht="15" x14ac:dyDescent="0.2">
      <c r="A31" s="8" t="s">
        <v>78</v>
      </c>
      <c r="B31" s="23">
        <v>2</v>
      </c>
      <c r="C31" s="23">
        <v>4</v>
      </c>
      <c r="D31" s="23"/>
      <c r="E31" s="23"/>
      <c r="F31" s="23">
        <v>4</v>
      </c>
      <c r="G31" s="23"/>
      <c r="H31" s="23"/>
      <c r="I31" s="23"/>
      <c r="J31" s="23"/>
      <c r="K31" s="23"/>
      <c r="L31" s="23"/>
      <c r="M31" s="24">
        <f>(G31/F31)</f>
        <v>0</v>
      </c>
      <c r="N31" s="23">
        <f>(G31+K31+L31)</f>
        <v>0</v>
      </c>
      <c r="O31" s="25">
        <f>(N31/F31)</f>
        <v>0</v>
      </c>
      <c r="P31" s="26">
        <f>((G31-H31-I31-J31)+(2*H31)+(3*I31)+(4*J31))/F31</f>
        <v>0</v>
      </c>
    </row>
    <row r="32" spans="1:16" s="4" customFormat="1" ht="15" x14ac:dyDescent="0.2">
      <c r="A32" s="28" t="s">
        <v>65</v>
      </c>
      <c r="B32" s="23">
        <v>2</v>
      </c>
      <c r="C32" s="23">
        <v>4</v>
      </c>
      <c r="D32" s="23"/>
      <c r="E32" s="23"/>
      <c r="F32" s="23">
        <v>4</v>
      </c>
      <c r="G32" s="23"/>
      <c r="H32" s="23"/>
      <c r="I32" s="23"/>
      <c r="J32" s="23"/>
      <c r="K32" s="23"/>
      <c r="L32" s="23"/>
      <c r="M32" s="24">
        <f>(G32/F32)</f>
        <v>0</v>
      </c>
      <c r="N32" s="23">
        <f>(G32+K32+L32)</f>
        <v>0</v>
      </c>
      <c r="O32" s="25">
        <f>(N32/F32)</f>
        <v>0</v>
      </c>
      <c r="P32" s="26">
        <f>((G32-H32-I32-J32)+(2*H32)+(3*I32)+(4*J32))/F32</f>
        <v>0</v>
      </c>
    </row>
    <row r="33" spans="1:16" s="4" customFormat="1" ht="5.0999999999999996" customHeight="1" x14ac:dyDescent="0.2">
      <c r="A33" s="7"/>
      <c r="B33" s="7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s="4" customFormat="1" ht="15" x14ac:dyDescent="0.2">
      <c r="A34" s="5" t="s">
        <v>8</v>
      </c>
      <c r="B34" s="5"/>
      <c r="C34" s="17">
        <f>SUM(C22:C33)</f>
        <v>48</v>
      </c>
      <c r="D34" s="6">
        <f>SUM(D22:D33)</f>
        <v>1</v>
      </c>
      <c r="E34" s="6">
        <f>SUM(E22:E33)</f>
        <v>0</v>
      </c>
      <c r="F34" s="17">
        <f>SUM(F22:F33)</f>
        <v>47</v>
      </c>
      <c r="G34" s="17">
        <f>SUM(G22:G33)</f>
        <v>19</v>
      </c>
      <c r="H34" s="6">
        <f>SUM(H22:H33)</f>
        <v>4</v>
      </c>
      <c r="I34" s="6">
        <f>SUM(I22:I33)</f>
        <v>2</v>
      </c>
      <c r="J34" s="6">
        <f>SUM(J22:J33)</f>
        <v>1</v>
      </c>
      <c r="K34" s="17">
        <f>SUM(K22:K33)</f>
        <v>8</v>
      </c>
      <c r="L34" s="17">
        <f>SUM(L22:L33)</f>
        <v>8</v>
      </c>
      <c r="M34" s="1">
        <f>(G34/F34)</f>
        <v>0.40425531914893614</v>
      </c>
      <c r="N34" s="10">
        <f>G34+K34+L34</f>
        <v>35</v>
      </c>
      <c r="O34" s="15">
        <f>N34/F34</f>
        <v>0.74468085106382975</v>
      </c>
      <c r="P34" s="18">
        <f>((G34-H34-I34-J34)+(2*H34)+(3*I34)+(4*J34))/F34</f>
        <v>0.63829787234042556</v>
      </c>
    </row>
    <row r="35" spans="1:16" s="4" customFormat="1" ht="15" x14ac:dyDescent="0.2">
      <c r="A35" s="32"/>
      <c r="B35" s="32"/>
      <c r="C35" s="33"/>
      <c r="D35" s="34"/>
      <c r="E35" s="34"/>
      <c r="F35" s="33"/>
      <c r="G35" s="33"/>
      <c r="H35" s="34"/>
      <c r="I35" s="34"/>
      <c r="J35" s="34"/>
      <c r="K35" s="33"/>
      <c r="L35" s="33"/>
      <c r="M35" s="35"/>
      <c r="N35" s="36"/>
      <c r="O35" s="37"/>
      <c r="P35" s="38"/>
    </row>
    <row r="36" spans="1:16" ht="30" customHeight="1" x14ac:dyDescent="0.4">
      <c r="A36" s="75" t="s">
        <v>86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6"/>
    </row>
    <row r="37" spans="1:16" s="4" customFormat="1" ht="15.75" x14ac:dyDescent="0.25">
      <c r="A37" s="2" t="s">
        <v>13</v>
      </c>
      <c r="B37" s="3" t="s">
        <v>16</v>
      </c>
      <c r="C37" s="3" t="s">
        <v>19</v>
      </c>
      <c r="D37" s="3" t="s">
        <v>14</v>
      </c>
      <c r="E37" s="3" t="s">
        <v>18</v>
      </c>
      <c r="F37" s="3" t="s">
        <v>0</v>
      </c>
      <c r="G37" s="3" t="s">
        <v>1</v>
      </c>
      <c r="H37" s="3" t="s">
        <v>2</v>
      </c>
      <c r="I37" s="3" t="s">
        <v>3</v>
      </c>
      <c r="J37" s="3" t="s">
        <v>4</v>
      </c>
      <c r="K37" s="3" t="s">
        <v>5</v>
      </c>
      <c r="L37" s="3" t="s">
        <v>6</v>
      </c>
      <c r="M37" s="3" t="s">
        <v>7</v>
      </c>
      <c r="N37" s="3" t="s">
        <v>9</v>
      </c>
      <c r="O37" s="19" t="s">
        <v>10</v>
      </c>
      <c r="P37" s="3" t="s">
        <v>20</v>
      </c>
    </row>
    <row r="38" spans="1:16" s="4" customFormat="1" ht="5.0999999999999996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s="4" customFormat="1" ht="15" x14ac:dyDescent="0.2">
      <c r="A39" s="5" t="s">
        <v>49</v>
      </c>
      <c r="B39" s="23">
        <v>3</v>
      </c>
      <c r="C39" s="23">
        <v>7</v>
      </c>
      <c r="D39" s="23">
        <v>1</v>
      </c>
      <c r="E39" s="23"/>
      <c r="F39" s="23">
        <v>6</v>
      </c>
      <c r="G39" s="23">
        <v>3</v>
      </c>
      <c r="H39" s="23"/>
      <c r="I39" s="23"/>
      <c r="J39" s="23">
        <v>1</v>
      </c>
      <c r="K39" s="23">
        <v>3</v>
      </c>
      <c r="L39" s="23">
        <v>4</v>
      </c>
      <c r="M39" s="24">
        <f>(G39/F39)</f>
        <v>0.5</v>
      </c>
      <c r="N39" s="23">
        <f>(G39+K39+L39)</f>
        <v>10</v>
      </c>
      <c r="O39" s="25">
        <f>(N39/F39)</f>
        <v>1.6666666666666667</v>
      </c>
      <c r="P39" s="26">
        <f>((G39-H39-I39-J39)+(2*H39)+(3*I39)+(4*J39))/F39</f>
        <v>1</v>
      </c>
    </row>
    <row r="40" spans="1:16" s="4" customFormat="1" ht="15" x14ac:dyDescent="0.2">
      <c r="A40" s="9" t="s">
        <v>21</v>
      </c>
      <c r="B40" s="23">
        <v>3</v>
      </c>
      <c r="C40" s="23">
        <v>7</v>
      </c>
      <c r="D40" s="23"/>
      <c r="E40" s="23"/>
      <c r="F40" s="23">
        <v>7</v>
      </c>
      <c r="G40" s="23">
        <v>5</v>
      </c>
      <c r="H40" s="23"/>
      <c r="I40" s="23"/>
      <c r="J40" s="23"/>
      <c r="K40" s="23">
        <v>1</v>
      </c>
      <c r="L40" s="23">
        <v>4</v>
      </c>
      <c r="M40" s="24">
        <f>(G40/F40)</f>
        <v>0.7142857142857143</v>
      </c>
      <c r="N40" s="23">
        <f>(G40+K40+L40)</f>
        <v>10</v>
      </c>
      <c r="O40" s="25">
        <f>(N40/F40)</f>
        <v>1.4285714285714286</v>
      </c>
      <c r="P40" s="26">
        <f>((G40-H40-I40-J40)+(2*H40)+(3*I40)+(4*J40))/F40</f>
        <v>0.7142857142857143</v>
      </c>
    </row>
    <row r="41" spans="1:16" s="4" customFormat="1" ht="15" x14ac:dyDescent="0.2">
      <c r="A41" s="5" t="s">
        <v>64</v>
      </c>
      <c r="B41" s="23">
        <v>3</v>
      </c>
      <c r="C41" s="23">
        <v>7</v>
      </c>
      <c r="D41" s="23"/>
      <c r="E41" s="23"/>
      <c r="F41" s="23">
        <v>7</v>
      </c>
      <c r="G41" s="23">
        <v>5</v>
      </c>
      <c r="H41" s="23">
        <v>1</v>
      </c>
      <c r="I41" s="23">
        <v>1</v>
      </c>
      <c r="J41" s="23"/>
      <c r="K41" s="23">
        <v>3</v>
      </c>
      <c r="L41" s="23">
        <v>1</v>
      </c>
      <c r="M41" s="24">
        <f>(G41/F41)</f>
        <v>0.7142857142857143</v>
      </c>
      <c r="N41" s="23">
        <f>(G41+K41+L41)</f>
        <v>9</v>
      </c>
      <c r="O41" s="25">
        <f>(N41/F41)</f>
        <v>1.2857142857142858</v>
      </c>
      <c r="P41" s="26">
        <f>((G41-H41-I41-J41)+(2*H41)+(3*I41)+(4*J41))/F41</f>
        <v>1.1428571428571428</v>
      </c>
    </row>
    <row r="42" spans="1:16" s="4" customFormat="1" ht="15" x14ac:dyDescent="0.2">
      <c r="A42" s="5" t="s">
        <v>26</v>
      </c>
      <c r="B42" s="23">
        <v>3</v>
      </c>
      <c r="C42" s="23">
        <v>7</v>
      </c>
      <c r="D42" s="23"/>
      <c r="E42" s="23"/>
      <c r="F42" s="23">
        <v>7</v>
      </c>
      <c r="G42" s="23">
        <v>4</v>
      </c>
      <c r="H42" s="23"/>
      <c r="I42" s="23">
        <v>1</v>
      </c>
      <c r="J42" s="23"/>
      <c r="K42" s="23">
        <v>1</v>
      </c>
      <c r="L42" s="23">
        <v>3</v>
      </c>
      <c r="M42" s="24">
        <f>(G42/F42)</f>
        <v>0.5714285714285714</v>
      </c>
      <c r="N42" s="23">
        <f>(G42+K42+L42)</f>
        <v>8</v>
      </c>
      <c r="O42" s="25">
        <f>(N42/F42)</f>
        <v>1.1428571428571428</v>
      </c>
      <c r="P42" s="26">
        <f>((G42-H42-I42-J42)+(2*H42)+(3*I42)+(4*J42))/F42</f>
        <v>0.8571428571428571</v>
      </c>
    </row>
    <row r="43" spans="1:16" s="4" customFormat="1" ht="15" x14ac:dyDescent="0.2">
      <c r="A43" s="9" t="s">
        <v>79</v>
      </c>
      <c r="B43" s="23">
        <v>3</v>
      </c>
      <c r="C43" s="23">
        <v>7</v>
      </c>
      <c r="D43" s="23"/>
      <c r="E43" s="23"/>
      <c r="F43" s="23">
        <v>7</v>
      </c>
      <c r="G43" s="23">
        <v>4</v>
      </c>
      <c r="H43" s="23">
        <v>1</v>
      </c>
      <c r="I43" s="23"/>
      <c r="J43" s="23">
        <v>1</v>
      </c>
      <c r="K43" s="23">
        <v>1</v>
      </c>
      <c r="L43" s="23">
        <v>3</v>
      </c>
      <c r="M43" s="24">
        <f>(G43/F43)</f>
        <v>0.5714285714285714</v>
      </c>
      <c r="N43" s="23">
        <f>(G43+K43+L43)</f>
        <v>8</v>
      </c>
      <c r="O43" s="25">
        <f>(N43/F43)</f>
        <v>1.1428571428571428</v>
      </c>
      <c r="P43" s="26">
        <f>((G43-H43-I43-J43)+(2*H43)+(3*I43)+(4*J43))/F43</f>
        <v>1.1428571428571428</v>
      </c>
    </row>
    <row r="44" spans="1:16" s="4" customFormat="1" ht="15" x14ac:dyDescent="0.2">
      <c r="A44" s="5" t="s">
        <v>36</v>
      </c>
      <c r="B44" s="23">
        <v>3</v>
      </c>
      <c r="C44" s="23">
        <v>7</v>
      </c>
      <c r="D44" s="23"/>
      <c r="E44" s="23"/>
      <c r="F44" s="23">
        <v>7</v>
      </c>
      <c r="G44" s="23">
        <v>4</v>
      </c>
      <c r="H44" s="23">
        <v>1</v>
      </c>
      <c r="I44" s="23"/>
      <c r="J44" s="23"/>
      <c r="K44" s="23">
        <v>2</v>
      </c>
      <c r="L44" s="23"/>
      <c r="M44" s="24">
        <f>(G44/F44)</f>
        <v>0.5714285714285714</v>
      </c>
      <c r="N44" s="23">
        <f>(G44+K44+L44)</f>
        <v>6</v>
      </c>
      <c r="O44" s="25">
        <f>(N44/F44)</f>
        <v>0.8571428571428571</v>
      </c>
      <c r="P44" s="26">
        <f>((G44-H44-I44-J44)+(2*H44)+(3*I44)+(4*J44))/F44</f>
        <v>0.7142857142857143</v>
      </c>
    </row>
    <row r="45" spans="1:16" s="4" customFormat="1" ht="15" x14ac:dyDescent="0.2">
      <c r="A45" s="5" t="s">
        <v>46</v>
      </c>
      <c r="B45" s="23">
        <v>3</v>
      </c>
      <c r="C45" s="23">
        <v>6</v>
      </c>
      <c r="D45" s="23"/>
      <c r="E45" s="23"/>
      <c r="F45" s="23">
        <v>10</v>
      </c>
      <c r="G45" s="23">
        <v>4</v>
      </c>
      <c r="H45" s="23">
        <v>1</v>
      </c>
      <c r="I45" s="23"/>
      <c r="J45" s="23"/>
      <c r="K45" s="23">
        <v>2</v>
      </c>
      <c r="L45" s="23"/>
      <c r="M45" s="24">
        <f>(G45/F45)</f>
        <v>0.4</v>
      </c>
      <c r="N45" s="23">
        <f>(G45+K45+L45)</f>
        <v>6</v>
      </c>
      <c r="O45" s="25">
        <f>(N45/F45)</f>
        <v>0.6</v>
      </c>
      <c r="P45" s="26">
        <f>((G45-H45-I45-J45)+(2*H45)+(3*I45)+(4*J45))/F45</f>
        <v>0.5</v>
      </c>
    </row>
    <row r="46" spans="1:16" s="4" customFormat="1" ht="15" x14ac:dyDescent="0.2">
      <c r="A46" s="29" t="s">
        <v>30</v>
      </c>
      <c r="B46" s="23">
        <v>3</v>
      </c>
      <c r="C46" s="23">
        <v>9</v>
      </c>
      <c r="D46" s="23"/>
      <c r="E46" s="23"/>
      <c r="F46" s="23">
        <v>9</v>
      </c>
      <c r="G46" s="23">
        <v>2</v>
      </c>
      <c r="H46" s="23"/>
      <c r="I46" s="23"/>
      <c r="J46" s="23"/>
      <c r="K46" s="23">
        <v>2</v>
      </c>
      <c r="L46" s="23"/>
      <c r="M46" s="24">
        <f>(G46/F46)</f>
        <v>0.22222222222222221</v>
      </c>
      <c r="N46" s="23">
        <f>(G46+K46+L46)</f>
        <v>4</v>
      </c>
      <c r="O46" s="25">
        <f>(N46/F46)</f>
        <v>0.44444444444444442</v>
      </c>
      <c r="P46" s="26">
        <f>((G46-H46-I46-J46)+(2*H46)+(3*I46)+(4*J46))/F46</f>
        <v>0.22222222222222221</v>
      </c>
    </row>
    <row r="47" spans="1:16" s="4" customFormat="1" ht="15" x14ac:dyDescent="0.2">
      <c r="A47" s="8" t="s">
        <v>77</v>
      </c>
      <c r="B47" s="23">
        <v>1</v>
      </c>
      <c r="C47" s="23">
        <v>3</v>
      </c>
      <c r="D47" s="23"/>
      <c r="E47" s="23"/>
      <c r="F47" s="23">
        <v>3</v>
      </c>
      <c r="G47" s="23">
        <v>1</v>
      </c>
      <c r="H47" s="23">
        <v>1</v>
      </c>
      <c r="I47" s="23"/>
      <c r="J47" s="23"/>
      <c r="K47" s="23">
        <v>1</v>
      </c>
      <c r="L47" s="23">
        <v>1</v>
      </c>
      <c r="M47" s="24">
        <f>(G47/F47)</f>
        <v>0.33333333333333331</v>
      </c>
      <c r="N47" s="23">
        <f>(G47+K47+L47)</f>
        <v>3</v>
      </c>
      <c r="O47" s="25">
        <f>(N47/F47)</f>
        <v>1</v>
      </c>
      <c r="P47" s="26">
        <f>((G47-H47-I47-J47)+(2*H47)+(3*I47)+(4*J47))/F47</f>
        <v>0.66666666666666663</v>
      </c>
    </row>
    <row r="48" spans="1:16" s="4" customFormat="1" ht="15" x14ac:dyDescent="0.2">
      <c r="A48" s="5" t="s">
        <v>38</v>
      </c>
      <c r="B48" s="23">
        <v>3</v>
      </c>
      <c r="C48" s="23">
        <v>7</v>
      </c>
      <c r="D48" s="23"/>
      <c r="E48" s="23"/>
      <c r="F48" s="23">
        <v>7</v>
      </c>
      <c r="G48" s="23">
        <v>3</v>
      </c>
      <c r="H48" s="23">
        <v>1</v>
      </c>
      <c r="I48" s="23"/>
      <c r="J48" s="23"/>
      <c r="K48" s="23"/>
      <c r="L48" s="23"/>
      <c r="M48" s="24">
        <f>(G48/F48)</f>
        <v>0.42857142857142855</v>
      </c>
      <c r="N48" s="23">
        <f>(G48+K48+L48)</f>
        <v>3</v>
      </c>
      <c r="O48" s="25">
        <f>(N48/F48)</f>
        <v>0.42857142857142855</v>
      </c>
      <c r="P48" s="26">
        <f>((G48-H48-I48-J48)+(2*H48)+(3*I48)+(4*J48))/F48</f>
        <v>0.5714285714285714</v>
      </c>
    </row>
    <row r="49" spans="1:16" s="4" customFormat="1" ht="15" x14ac:dyDescent="0.2">
      <c r="A49" s="8" t="s">
        <v>78</v>
      </c>
      <c r="B49" s="23">
        <v>2</v>
      </c>
      <c r="C49" s="23">
        <v>4</v>
      </c>
      <c r="D49" s="23"/>
      <c r="E49" s="23"/>
      <c r="F49" s="23">
        <v>4</v>
      </c>
      <c r="G49" s="23"/>
      <c r="H49" s="23"/>
      <c r="I49" s="23"/>
      <c r="J49" s="23"/>
      <c r="K49" s="23"/>
      <c r="L49" s="23"/>
      <c r="M49" s="24">
        <f>(G49/F49)</f>
        <v>0</v>
      </c>
      <c r="N49" s="23">
        <f>(G49+K49+L49)</f>
        <v>0</v>
      </c>
      <c r="O49" s="25">
        <f>(N49/F49)</f>
        <v>0</v>
      </c>
      <c r="P49" s="26">
        <f>((G49-H49-I49-J49)+(2*H49)+(3*I49)+(4*J49))/F49</f>
        <v>0</v>
      </c>
    </row>
    <row r="50" spans="1:16" s="4" customFormat="1" ht="15" x14ac:dyDescent="0.2">
      <c r="A50" s="28" t="s">
        <v>65</v>
      </c>
      <c r="B50" s="23">
        <v>3</v>
      </c>
      <c r="C50" s="23">
        <v>7</v>
      </c>
      <c r="D50" s="23"/>
      <c r="E50" s="23"/>
      <c r="F50" s="23">
        <v>7</v>
      </c>
      <c r="G50" s="23"/>
      <c r="H50" s="23"/>
      <c r="I50" s="23"/>
      <c r="J50" s="23"/>
      <c r="K50" s="23"/>
      <c r="L50" s="23"/>
      <c r="M50" s="24">
        <f>(G50/F50)</f>
        <v>0</v>
      </c>
      <c r="N50" s="23">
        <f>(G50+K50+L50)</f>
        <v>0</v>
      </c>
      <c r="O50" s="25">
        <f>(N50/F50)</f>
        <v>0</v>
      </c>
      <c r="P50" s="26">
        <f>((G50-H50-I50-J50)+(2*H50)+(3*I50)+(4*J50))/F50</f>
        <v>0</v>
      </c>
    </row>
    <row r="51" spans="1:16" s="4" customFormat="1" ht="5.0999999999999996" customHeight="1" x14ac:dyDescent="0.2">
      <c r="A51" s="7"/>
      <c r="B51" s="7"/>
      <c r="C51" s="14"/>
      <c r="D51" s="14"/>
      <c r="E51" s="1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s="4" customFormat="1" ht="15" x14ac:dyDescent="0.2">
      <c r="A52" s="5" t="s">
        <v>8</v>
      </c>
      <c r="B52" s="5"/>
      <c r="C52" s="17">
        <f>SUM(C39:C51)</f>
        <v>78</v>
      </c>
      <c r="D52" s="6">
        <f>SUM(D39:D51)</f>
        <v>1</v>
      </c>
      <c r="E52" s="6">
        <f>SUM(E39:E51)</f>
        <v>0</v>
      </c>
      <c r="F52" s="17">
        <f>SUM(F39:F51)</f>
        <v>81</v>
      </c>
      <c r="G52" s="17">
        <f>SUM(G39:G51)</f>
        <v>35</v>
      </c>
      <c r="H52" s="6">
        <f>SUM(H39:H51)</f>
        <v>6</v>
      </c>
      <c r="I52" s="6">
        <f>SUM(I39:I51)</f>
        <v>2</v>
      </c>
      <c r="J52" s="6">
        <f>SUM(J39:J51)</f>
        <v>2</v>
      </c>
      <c r="K52" s="17">
        <f>SUM(K39:K51)</f>
        <v>16</v>
      </c>
      <c r="L52" s="17">
        <f>SUM(L39:L51)</f>
        <v>16</v>
      </c>
      <c r="M52" s="1">
        <f>(G52/F52)</f>
        <v>0.43209876543209874</v>
      </c>
      <c r="N52" s="10">
        <f>G52+K52+L52</f>
        <v>67</v>
      </c>
      <c r="O52" s="15">
        <f>N52/F52</f>
        <v>0.8271604938271605</v>
      </c>
      <c r="P52" s="18">
        <f>((G52-H52-I52-J52)+(2*H52)+(3*I52)+(4*J52))/F52</f>
        <v>0.62962962962962965</v>
      </c>
    </row>
    <row r="53" spans="1:16" ht="24.95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  <c r="P53" s="50"/>
    </row>
    <row r="54" spans="1:16" ht="15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9"/>
      <c r="P54" s="48"/>
    </row>
    <row r="55" spans="1:16" ht="24.95" customHeight="1" x14ac:dyDescent="0.4">
      <c r="A55" s="75" t="s">
        <v>66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6"/>
    </row>
    <row r="56" spans="1:16" ht="15" customHeight="1" x14ac:dyDescent="0.25">
      <c r="A56" s="2" t="s">
        <v>15</v>
      </c>
      <c r="B56" s="3" t="s">
        <v>16</v>
      </c>
      <c r="C56" s="3" t="s">
        <v>19</v>
      </c>
      <c r="D56" s="3" t="s">
        <v>14</v>
      </c>
      <c r="E56" s="3" t="s">
        <v>18</v>
      </c>
      <c r="F56" s="3" t="s">
        <v>0</v>
      </c>
      <c r="G56" s="3" t="s">
        <v>1</v>
      </c>
      <c r="H56" s="3" t="s">
        <v>2</v>
      </c>
      <c r="I56" s="3" t="s">
        <v>3</v>
      </c>
      <c r="J56" s="3" t="s">
        <v>4</v>
      </c>
      <c r="K56" s="3" t="s">
        <v>5</v>
      </c>
      <c r="L56" s="3" t="s">
        <v>6</v>
      </c>
      <c r="M56" s="3" t="s">
        <v>7</v>
      </c>
      <c r="N56" s="3" t="s">
        <v>9</v>
      </c>
      <c r="O56" s="19" t="s">
        <v>10</v>
      </c>
      <c r="P56" s="3" t="s">
        <v>20</v>
      </c>
    </row>
    <row r="57" spans="1:16" ht="5.0999999999999996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20"/>
      <c r="P57" s="7"/>
    </row>
    <row r="58" spans="1:16" ht="15" customHeight="1" x14ac:dyDescent="0.2">
      <c r="A58" s="12" t="s">
        <v>82</v>
      </c>
      <c r="B58" s="23">
        <v>3</v>
      </c>
      <c r="C58" s="23">
        <v>8</v>
      </c>
      <c r="D58" s="23">
        <v>1</v>
      </c>
      <c r="E58" s="23"/>
      <c r="F58" s="23">
        <v>7</v>
      </c>
      <c r="G58" s="23">
        <v>4</v>
      </c>
      <c r="H58" s="23">
        <v>1</v>
      </c>
      <c r="I58" s="23"/>
      <c r="J58" s="23">
        <v>1</v>
      </c>
      <c r="K58" s="23">
        <v>3</v>
      </c>
      <c r="L58" s="23">
        <v>4</v>
      </c>
      <c r="M58" s="24">
        <f>(G58/F58)</f>
        <v>0.5714285714285714</v>
      </c>
      <c r="N58" s="23">
        <f>(G58+K58+L58)</f>
        <v>11</v>
      </c>
      <c r="O58" s="27">
        <f>(N58/F58)</f>
        <v>1.5714285714285714</v>
      </c>
      <c r="P58" s="26">
        <f>((G58-H58-I58-J58)+(2*H58)+(3*I58)+(4*J58))/F58</f>
        <v>1.1428571428571428</v>
      </c>
    </row>
    <row r="59" spans="1:16" ht="15" customHeight="1" x14ac:dyDescent="0.2">
      <c r="A59" s="13" t="s">
        <v>69</v>
      </c>
      <c r="B59" s="23">
        <v>3</v>
      </c>
      <c r="C59" s="23">
        <v>7</v>
      </c>
      <c r="D59" s="23"/>
      <c r="E59" s="23"/>
      <c r="F59" s="23">
        <v>7</v>
      </c>
      <c r="G59" s="23">
        <v>5</v>
      </c>
      <c r="H59" s="23"/>
      <c r="I59" s="23"/>
      <c r="J59" s="23"/>
      <c r="K59" s="23">
        <v>2</v>
      </c>
      <c r="L59" s="23">
        <v>3</v>
      </c>
      <c r="M59" s="24">
        <f>(G59/F59)</f>
        <v>0.7142857142857143</v>
      </c>
      <c r="N59" s="23">
        <f>(G59+K59+L59)</f>
        <v>10</v>
      </c>
      <c r="O59" s="27">
        <f>(N59/F59)</f>
        <v>1.4285714285714286</v>
      </c>
      <c r="P59" s="26">
        <f>((G59-H59-I59-J59)+(2*H59)+(3*I59)+(4*J59))/F59</f>
        <v>0.7142857142857143</v>
      </c>
    </row>
    <row r="60" spans="1:16" ht="15" customHeight="1" x14ac:dyDescent="0.2">
      <c r="A60" s="11" t="s">
        <v>49</v>
      </c>
      <c r="B60" s="23">
        <v>3</v>
      </c>
      <c r="C60" s="23">
        <v>9</v>
      </c>
      <c r="D60" s="23"/>
      <c r="E60" s="23"/>
      <c r="F60" s="23">
        <v>9</v>
      </c>
      <c r="G60" s="23">
        <v>5</v>
      </c>
      <c r="H60" s="23">
        <v>1</v>
      </c>
      <c r="I60" s="23">
        <v>1</v>
      </c>
      <c r="J60" s="23">
        <v>1</v>
      </c>
      <c r="K60" s="23">
        <v>3</v>
      </c>
      <c r="L60" s="23">
        <v>2</v>
      </c>
      <c r="M60" s="24">
        <f>(G60/F60)</f>
        <v>0.55555555555555558</v>
      </c>
      <c r="N60" s="23">
        <f>(G60+K60+L60)</f>
        <v>10</v>
      </c>
      <c r="O60" s="27">
        <f>(N60/F60)</f>
        <v>1.1111111111111112</v>
      </c>
      <c r="P60" s="26">
        <f>((G60-H60-I60-J60)+(2*H60)+(3*I60)+(4*J60))/F60</f>
        <v>1.2222222222222223</v>
      </c>
    </row>
    <row r="61" spans="1:16" ht="15" customHeight="1" x14ac:dyDescent="0.2">
      <c r="A61" s="11" t="s">
        <v>81</v>
      </c>
      <c r="B61" s="23">
        <v>3</v>
      </c>
      <c r="C61" s="23">
        <v>6</v>
      </c>
      <c r="D61" s="23"/>
      <c r="E61" s="23">
        <v>1</v>
      </c>
      <c r="F61" s="23">
        <v>5</v>
      </c>
      <c r="G61" s="23">
        <v>4</v>
      </c>
      <c r="H61" s="23">
        <v>1</v>
      </c>
      <c r="I61" s="23"/>
      <c r="J61" s="23"/>
      <c r="K61" s="23">
        <v>2</v>
      </c>
      <c r="L61" s="23">
        <v>2</v>
      </c>
      <c r="M61" s="24">
        <f>(G61/F61)</f>
        <v>0.8</v>
      </c>
      <c r="N61" s="23">
        <f>(G61+K61+L61)</f>
        <v>8</v>
      </c>
      <c r="O61" s="27">
        <f>(N61/F61)</f>
        <v>1.6</v>
      </c>
      <c r="P61" s="26">
        <f>((G61-H61-I61-J61)+(2*H61)+(3*I61)+(4*J61))/F61</f>
        <v>1</v>
      </c>
    </row>
    <row r="62" spans="1:16" ht="15" customHeight="1" x14ac:dyDescent="0.2">
      <c r="A62" s="11" t="s">
        <v>61</v>
      </c>
      <c r="B62" s="23">
        <v>3</v>
      </c>
      <c r="C62" s="23">
        <v>8</v>
      </c>
      <c r="D62" s="23"/>
      <c r="E62" s="23"/>
      <c r="F62" s="23">
        <v>8</v>
      </c>
      <c r="G62" s="23">
        <v>5</v>
      </c>
      <c r="H62" s="23">
        <v>1</v>
      </c>
      <c r="I62" s="23"/>
      <c r="J62" s="23"/>
      <c r="K62" s="23">
        <v>1</v>
      </c>
      <c r="L62" s="23">
        <v>2</v>
      </c>
      <c r="M62" s="24">
        <f>(G62/F62)</f>
        <v>0.625</v>
      </c>
      <c r="N62" s="23">
        <f>(G62+K62+L62)</f>
        <v>8</v>
      </c>
      <c r="O62" s="27">
        <f>(N62/F62)</f>
        <v>1</v>
      </c>
      <c r="P62" s="26">
        <f>((G62-H62-I62-J62)+(2*H62)+(3*I62)+(4*J62))/F62</f>
        <v>0.75</v>
      </c>
    </row>
    <row r="63" spans="1:16" ht="15" customHeight="1" x14ac:dyDescent="0.2">
      <c r="A63" s="12" t="s">
        <v>70</v>
      </c>
      <c r="B63" s="23">
        <v>3</v>
      </c>
      <c r="C63" s="23">
        <v>7</v>
      </c>
      <c r="D63" s="23">
        <v>1</v>
      </c>
      <c r="E63" s="23"/>
      <c r="F63" s="23">
        <v>6</v>
      </c>
      <c r="G63" s="23">
        <v>4</v>
      </c>
      <c r="H63" s="23"/>
      <c r="I63" s="23"/>
      <c r="J63" s="23"/>
      <c r="K63" s="23">
        <v>1</v>
      </c>
      <c r="L63" s="23">
        <v>1</v>
      </c>
      <c r="M63" s="24">
        <f>(G63/F63)</f>
        <v>0.66666666666666663</v>
      </c>
      <c r="N63" s="23">
        <f>(G63+K63+L63)</f>
        <v>6</v>
      </c>
      <c r="O63" s="27">
        <f>(N63/F63)</f>
        <v>1</v>
      </c>
      <c r="P63" s="26">
        <f>((G63-H63-I63-J63)+(2*H63)+(3*I63)+(4*J63))/F63</f>
        <v>0.66666666666666663</v>
      </c>
    </row>
    <row r="64" spans="1:16" ht="15" customHeight="1" x14ac:dyDescent="0.2">
      <c r="A64" s="11" t="s">
        <v>68</v>
      </c>
      <c r="B64" s="23">
        <v>3</v>
      </c>
      <c r="C64" s="23">
        <v>7</v>
      </c>
      <c r="D64" s="23"/>
      <c r="E64" s="23"/>
      <c r="F64" s="23">
        <v>7</v>
      </c>
      <c r="G64" s="23">
        <v>3</v>
      </c>
      <c r="H64" s="23">
        <v>1</v>
      </c>
      <c r="I64" s="23">
        <v>1</v>
      </c>
      <c r="J64" s="23"/>
      <c r="K64" s="23">
        <v>2</v>
      </c>
      <c r="L64" s="23">
        <v>1</v>
      </c>
      <c r="M64" s="24">
        <f>(G64/F64)</f>
        <v>0.42857142857142855</v>
      </c>
      <c r="N64" s="23">
        <f>(G64+K64+L64)</f>
        <v>6</v>
      </c>
      <c r="O64" s="27">
        <f>(N64/F64)</f>
        <v>0.8571428571428571</v>
      </c>
      <c r="P64" s="26">
        <f>((G64-H64-I64-J64)+(2*H64)+(3*I64)+(4*J64))/F64</f>
        <v>0.8571428571428571</v>
      </c>
    </row>
    <row r="65" spans="1:17" ht="15" customHeight="1" x14ac:dyDescent="0.2">
      <c r="A65" s="13" t="s">
        <v>43</v>
      </c>
      <c r="B65" s="23">
        <v>3</v>
      </c>
      <c r="C65" s="23">
        <v>8</v>
      </c>
      <c r="D65" s="23"/>
      <c r="E65" s="23"/>
      <c r="F65" s="23">
        <v>8</v>
      </c>
      <c r="G65" s="23">
        <v>3</v>
      </c>
      <c r="H65" s="23"/>
      <c r="I65" s="23"/>
      <c r="J65" s="23"/>
      <c r="K65" s="23">
        <v>2</v>
      </c>
      <c r="L65" s="23"/>
      <c r="M65" s="24">
        <f>(G65/F65)</f>
        <v>0.375</v>
      </c>
      <c r="N65" s="23">
        <f>(G65+K65+L65)</f>
        <v>5</v>
      </c>
      <c r="O65" s="27">
        <f>(N65/F65)</f>
        <v>0.625</v>
      </c>
      <c r="P65" s="26">
        <f>((G65-H65-I65-J65)+(2*H65)+(3*I65)+(4*J65))/F65</f>
        <v>0.375</v>
      </c>
    </row>
    <row r="66" spans="1:17" ht="15" customHeight="1" x14ac:dyDescent="0.2">
      <c r="A66" s="13" t="s">
        <v>62</v>
      </c>
      <c r="B66" s="23">
        <v>2</v>
      </c>
      <c r="C66" s="23">
        <v>6</v>
      </c>
      <c r="D66" s="23"/>
      <c r="E66" s="23"/>
      <c r="F66" s="23">
        <v>6</v>
      </c>
      <c r="G66" s="23">
        <v>2</v>
      </c>
      <c r="H66" s="23"/>
      <c r="I66" s="23"/>
      <c r="J66" s="23"/>
      <c r="K66" s="23"/>
      <c r="L66" s="23">
        <v>2</v>
      </c>
      <c r="M66" s="24">
        <f>(G66/F66)</f>
        <v>0.33333333333333331</v>
      </c>
      <c r="N66" s="23">
        <f>(G66+K66+L66)</f>
        <v>4</v>
      </c>
      <c r="O66" s="27">
        <f>(N66/F66)</f>
        <v>0.66666666666666663</v>
      </c>
      <c r="P66" s="26">
        <f>((G66-H66-I66-J66)+(2*H66)+(3*I66)+(4*J66))/F66</f>
        <v>0.33333333333333331</v>
      </c>
    </row>
    <row r="67" spans="1:17" ht="15" customHeight="1" x14ac:dyDescent="0.2">
      <c r="A67" s="12" t="s">
        <v>67</v>
      </c>
      <c r="B67" s="23">
        <v>3</v>
      </c>
      <c r="C67" s="23">
        <v>9</v>
      </c>
      <c r="D67" s="23">
        <v>1</v>
      </c>
      <c r="E67" s="23"/>
      <c r="F67" s="23">
        <v>8</v>
      </c>
      <c r="G67" s="23">
        <v>1</v>
      </c>
      <c r="H67" s="23"/>
      <c r="I67" s="23"/>
      <c r="J67" s="23"/>
      <c r="K67" s="23">
        <v>1</v>
      </c>
      <c r="L67" s="23"/>
      <c r="M67" s="24">
        <f>(G67/F67)</f>
        <v>0.125</v>
      </c>
      <c r="N67" s="23">
        <f>(G67+K67+L67)</f>
        <v>2</v>
      </c>
      <c r="O67" s="27">
        <f>(N67/F67)</f>
        <v>0.25</v>
      </c>
      <c r="P67" s="26">
        <f>((G67-H67-I67-J67)+(2*H67)+(3*I67)+(4*J67))/F67</f>
        <v>0.125</v>
      </c>
    </row>
    <row r="68" spans="1:17" ht="15" customHeight="1" x14ac:dyDescent="0.2">
      <c r="A68" s="11" t="s">
        <v>60</v>
      </c>
      <c r="B68" s="23">
        <v>2</v>
      </c>
      <c r="C68" s="23">
        <v>6</v>
      </c>
      <c r="D68" s="23"/>
      <c r="E68" s="23"/>
      <c r="F68" s="23">
        <v>6</v>
      </c>
      <c r="G68" s="23">
        <v>1</v>
      </c>
      <c r="H68" s="23"/>
      <c r="I68" s="23"/>
      <c r="J68" s="23"/>
      <c r="K68" s="23"/>
      <c r="L68" s="23"/>
      <c r="M68" s="24">
        <f>(G68/F68)</f>
        <v>0.16666666666666666</v>
      </c>
      <c r="N68" s="23">
        <f>(G68+K68+L68)</f>
        <v>1</v>
      </c>
      <c r="O68" s="27">
        <f>(N68/F68)</f>
        <v>0.16666666666666666</v>
      </c>
      <c r="P68" s="26">
        <f>((G68-H68-I68-J68)+(2*H68)+(3*I68)+(4*J68))/F68</f>
        <v>0.16666666666666666</v>
      </c>
    </row>
    <row r="69" spans="1:17" ht="5.0999999999999996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20"/>
      <c r="P69" s="16"/>
    </row>
    <row r="70" spans="1:17" ht="15" customHeight="1" x14ac:dyDescent="0.2">
      <c r="A70" s="5" t="s">
        <v>8</v>
      </c>
      <c r="B70" s="5"/>
      <c r="C70" s="17">
        <f>SUM(C58:C69)</f>
        <v>81</v>
      </c>
      <c r="D70" s="6">
        <f>SUM(D58:D69)</f>
        <v>3</v>
      </c>
      <c r="E70" s="6">
        <f>SUM(E58:E69)</f>
        <v>1</v>
      </c>
      <c r="F70" s="17">
        <f>SUM(F58:F69)</f>
        <v>77</v>
      </c>
      <c r="G70" s="17">
        <f>SUM(G58:G69)</f>
        <v>37</v>
      </c>
      <c r="H70" s="6">
        <f>SUM(H58:H69)</f>
        <v>5</v>
      </c>
      <c r="I70" s="6">
        <f>SUM(I58:I69)</f>
        <v>2</v>
      </c>
      <c r="J70" s="6">
        <f>SUM(J58:J69)</f>
        <v>2</v>
      </c>
      <c r="K70" s="17">
        <f>SUM(K58:K69)</f>
        <v>17</v>
      </c>
      <c r="L70" s="17">
        <f>SUM(L58:L69)</f>
        <v>17</v>
      </c>
      <c r="M70" s="1">
        <f>(G70/F70)</f>
        <v>0.48051948051948051</v>
      </c>
      <c r="N70" s="10">
        <f>G70+K70+L70</f>
        <v>71</v>
      </c>
      <c r="O70" s="21">
        <f>N70/F70</f>
        <v>0.92207792207792205</v>
      </c>
      <c r="P70" s="18">
        <f>((G70-H70-I70-J70)+(2*H70)+(3*I70)+(4*J70))/F70</f>
        <v>0.67532467532467533</v>
      </c>
    </row>
    <row r="71" spans="1:17" ht="24.95" customHeigh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50"/>
      <c r="Q71" s="30"/>
    </row>
    <row r="72" spans="1:17" ht="15" x14ac:dyDescent="0.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9"/>
      <c r="P72" s="48"/>
      <c r="Q72" s="30"/>
    </row>
    <row r="73" spans="1:17" ht="26.25" x14ac:dyDescent="0.4">
      <c r="A73" s="75" t="s">
        <v>83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30"/>
    </row>
    <row r="74" spans="1:17" ht="15" customHeight="1" x14ac:dyDescent="0.25">
      <c r="A74" s="2" t="s">
        <v>15</v>
      </c>
      <c r="B74" s="3" t="s">
        <v>16</v>
      </c>
      <c r="C74" s="3" t="s">
        <v>19</v>
      </c>
      <c r="D74" s="3" t="s">
        <v>14</v>
      </c>
      <c r="E74" s="3" t="s">
        <v>18</v>
      </c>
      <c r="F74" s="3" t="s">
        <v>0</v>
      </c>
      <c r="G74" s="3" t="s">
        <v>1</v>
      </c>
      <c r="H74" s="3" t="s">
        <v>2</v>
      </c>
      <c r="I74" s="3" t="s">
        <v>3</v>
      </c>
      <c r="J74" s="3" t="s">
        <v>4</v>
      </c>
      <c r="K74" s="3" t="s">
        <v>5</v>
      </c>
      <c r="L74" s="3" t="s">
        <v>6</v>
      </c>
      <c r="M74" s="3" t="s">
        <v>7</v>
      </c>
      <c r="N74" s="3" t="s">
        <v>9</v>
      </c>
      <c r="O74" s="19" t="s">
        <v>10</v>
      </c>
      <c r="P74" s="3" t="s">
        <v>20</v>
      </c>
    </row>
    <row r="75" spans="1:17" ht="5.0999999999999996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20"/>
      <c r="P75" s="7"/>
    </row>
    <row r="76" spans="1:17" ht="15" customHeight="1" x14ac:dyDescent="0.2">
      <c r="A76" s="11" t="s">
        <v>50</v>
      </c>
      <c r="B76" s="23">
        <v>2</v>
      </c>
      <c r="C76" s="23">
        <v>5</v>
      </c>
      <c r="D76" s="23"/>
      <c r="E76" s="23"/>
      <c r="F76" s="23">
        <v>5</v>
      </c>
      <c r="G76" s="23">
        <v>4</v>
      </c>
      <c r="H76" s="23">
        <v>1</v>
      </c>
      <c r="I76" s="23"/>
      <c r="J76" s="23">
        <v>1</v>
      </c>
      <c r="K76" s="23">
        <v>3</v>
      </c>
      <c r="L76" s="23">
        <v>3</v>
      </c>
      <c r="M76" s="24">
        <f>(G76/F76)</f>
        <v>0.8</v>
      </c>
      <c r="N76" s="23">
        <f>(G76+K76+L76)</f>
        <v>10</v>
      </c>
      <c r="O76" s="27">
        <f>(N76/F76)</f>
        <v>2</v>
      </c>
      <c r="P76" s="26">
        <f>((G76-H76-I76-J76)+(2*H76)+(3*I76)+(4*J76))/F76</f>
        <v>1.6</v>
      </c>
    </row>
    <row r="77" spans="1:17" ht="15" customHeight="1" x14ac:dyDescent="0.2">
      <c r="A77" s="11" t="s">
        <v>42</v>
      </c>
      <c r="B77" s="23">
        <v>2</v>
      </c>
      <c r="C77" s="23">
        <v>5</v>
      </c>
      <c r="D77" s="23"/>
      <c r="E77" s="23"/>
      <c r="F77" s="23">
        <v>5</v>
      </c>
      <c r="G77" s="23">
        <v>4</v>
      </c>
      <c r="H77" s="23">
        <v>1</v>
      </c>
      <c r="I77" s="23"/>
      <c r="J77" s="23"/>
      <c r="K77" s="23">
        <v>2</v>
      </c>
      <c r="L77" s="23">
        <v>4</v>
      </c>
      <c r="M77" s="24">
        <f>(G77/F77)</f>
        <v>0.8</v>
      </c>
      <c r="N77" s="23">
        <f>(G77+K77+L77)</f>
        <v>10</v>
      </c>
      <c r="O77" s="27">
        <f>(N77/F77)</f>
        <v>2</v>
      </c>
      <c r="P77" s="26">
        <f>((G77-H77-I77-J77)+(2*H77)+(3*I77)+(4*J77))/F77</f>
        <v>1</v>
      </c>
    </row>
    <row r="78" spans="1:17" ht="15" customHeight="1" x14ac:dyDescent="0.2">
      <c r="A78" s="12" t="s">
        <v>63</v>
      </c>
      <c r="B78" s="23">
        <v>2</v>
      </c>
      <c r="C78" s="23">
        <v>5</v>
      </c>
      <c r="D78" s="23">
        <v>1</v>
      </c>
      <c r="E78" s="23">
        <v>1</v>
      </c>
      <c r="F78" s="23">
        <v>3</v>
      </c>
      <c r="G78" s="23">
        <v>3</v>
      </c>
      <c r="H78" s="23">
        <v>2</v>
      </c>
      <c r="I78" s="23"/>
      <c r="J78" s="23"/>
      <c r="K78" s="23">
        <v>3</v>
      </c>
      <c r="L78" s="23">
        <v>2</v>
      </c>
      <c r="M78" s="24">
        <f>(G78/F78)</f>
        <v>1</v>
      </c>
      <c r="N78" s="23">
        <f>(G78+K78+L78)</f>
        <v>8</v>
      </c>
      <c r="O78" s="27">
        <f>(N78/F78)</f>
        <v>2.6666666666666665</v>
      </c>
      <c r="P78" s="26">
        <f>((G78-H78-I78-J78)+(2*H78)+(3*I78)+(4*J78))/F78</f>
        <v>1.6666666666666667</v>
      </c>
    </row>
    <row r="79" spans="1:17" ht="15" customHeight="1" x14ac:dyDescent="0.2">
      <c r="A79" s="11" t="s">
        <v>12</v>
      </c>
      <c r="B79" s="23">
        <v>2</v>
      </c>
      <c r="C79" s="23">
        <v>5</v>
      </c>
      <c r="D79" s="23"/>
      <c r="E79" s="23">
        <v>2</v>
      </c>
      <c r="F79" s="23">
        <v>3</v>
      </c>
      <c r="G79" s="23">
        <v>2</v>
      </c>
      <c r="H79" s="23"/>
      <c r="I79" s="23"/>
      <c r="J79" s="23"/>
      <c r="K79" s="23">
        <v>2</v>
      </c>
      <c r="L79" s="23">
        <v>3</v>
      </c>
      <c r="M79" s="24">
        <f>(G79/F79)</f>
        <v>0.66666666666666663</v>
      </c>
      <c r="N79" s="23">
        <f>(G79+K79+L79)</f>
        <v>7</v>
      </c>
      <c r="O79" s="27">
        <f>(N79/F79)</f>
        <v>2.3333333333333335</v>
      </c>
      <c r="P79" s="26">
        <f>((G79-H79-I79-J79)+(2*H79)+(3*I79)+(4*J79))/F79</f>
        <v>0.66666666666666663</v>
      </c>
    </row>
    <row r="80" spans="1:17" ht="15" customHeight="1" x14ac:dyDescent="0.2">
      <c r="A80" s="13" t="s">
        <v>72</v>
      </c>
      <c r="B80" s="23">
        <v>2</v>
      </c>
      <c r="C80" s="23">
        <v>5</v>
      </c>
      <c r="D80" s="23"/>
      <c r="E80" s="23"/>
      <c r="F80" s="23">
        <v>5</v>
      </c>
      <c r="G80" s="23">
        <v>4</v>
      </c>
      <c r="H80" s="23">
        <v>1</v>
      </c>
      <c r="I80" s="23"/>
      <c r="J80" s="23"/>
      <c r="K80" s="23">
        <v>1</v>
      </c>
      <c r="L80" s="23">
        <v>2</v>
      </c>
      <c r="M80" s="24">
        <f>(G80/F80)</f>
        <v>0.8</v>
      </c>
      <c r="N80" s="23">
        <f>(G80+K80+L80)</f>
        <v>7</v>
      </c>
      <c r="O80" s="27">
        <f>(N80/F80)</f>
        <v>1.4</v>
      </c>
      <c r="P80" s="26">
        <f>((G80-H80-I80-J80)+(2*H80)+(3*I80)+(4*J80))/F80</f>
        <v>1</v>
      </c>
      <c r="Q80" s="30"/>
    </row>
    <row r="81" spans="1:17" ht="15" customHeight="1" x14ac:dyDescent="0.2">
      <c r="A81" s="12" t="s">
        <v>55</v>
      </c>
      <c r="B81" s="23">
        <v>2</v>
      </c>
      <c r="C81" s="23">
        <v>5</v>
      </c>
      <c r="D81" s="23"/>
      <c r="E81" s="23"/>
      <c r="F81" s="23">
        <v>5</v>
      </c>
      <c r="G81" s="23">
        <v>3</v>
      </c>
      <c r="H81" s="23">
        <v>1</v>
      </c>
      <c r="I81" s="23">
        <v>1</v>
      </c>
      <c r="J81" s="23"/>
      <c r="K81" s="23">
        <v>3</v>
      </c>
      <c r="L81" s="23">
        <v>1</v>
      </c>
      <c r="M81" s="24">
        <f>(G81/F81)</f>
        <v>0.6</v>
      </c>
      <c r="N81" s="23">
        <f>(G81+K81+L81)</f>
        <v>7</v>
      </c>
      <c r="O81" s="27">
        <f>(N81/F81)</f>
        <v>1.4</v>
      </c>
      <c r="P81" s="26">
        <f>((G81-H81-I81-J81)+(2*H81)+(3*I81)+(4*J81))/F81</f>
        <v>1.2</v>
      </c>
      <c r="Q81" s="30"/>
    </row>
    <row r="82" spans="1:17" ht="15" customHeight="1" x14ac:dyDescent="0.2">
      <c r="A82" s="12" t="s">
        <v>33</v>
      </c>
      <c r="B82" s="23">
        <v>2</v>
      </c>
      <c r="C82" s="23">
        <v>7</v>
      </c>
      <c r="D82" s="23">
        <v>1</v>
      </c>
      <c r="E82" s="23"/>
      <c r="F82" s="23">
        <v>6</v>
      </c>
      <c r="G82" s="23">
        <v>4</v>
      </c>
      <c r="H82" s="23"/>
      <c r="I82" s="23"/>
      <c r="J82" s="23"/>
      <c r="K82" s="23">
        <v>1</v>
      </c>
      <c r="L82" s="23">
        <v>2</v>
      </c>
      <c r="M82" s="24">
        <f>(G82/F82)</f>
        <v>0.66666666666666663</v>
      </c>
      <c r="N82" s="23">
        <f>(G82+K82+L82)</f>
        <v>7</v>
      </c>
      <c r="O82" s="27">
        <f>(N82/F82)</f>
        <v>1.1666666666666667</v>
      </c>
      <c r="P82" s="26">
        <f>((G82-H82-I82-J82)+(2*H82)+(3*I82)+(4*J82))/F82</f>
        <v>0.66666666666666663</v>
      </c>
      <c r="Q82" s="30"/>
    </row>
    <row r="83" spans="1:17" ht="15" customHeight="1" x14ac:dyDescent="0.2">
      <c r="A83" s="13" t="s">
        <v>71</v>
      </c>
      <c r="B83" s="23">
        <v>2</v>
      </c>
      <c r="C83" s="23">
        <v>7</v>
      </c>
      <c r="D83" s="23"/>
      <c r="E83" s="23"/>
      <c r="F83" s="23">
        <v>7</v>
      </c>
      <c r="G83" s="23">
        <v>4</v>
      </c>
      <c r="H83" s="23"/>
      <c r="I83" s="23"/>
      <c r="J83" s="23"/>
      <c r="K83" s="23">
        <v>2</v>
      </c>
      <c r="L83" s="23">
        <v>1</v>
      </c>
      <c r="M83" s="24">
        <f>(G83/F83)</f>
        <v>0.5714285714285714</v>
      </c>
      <c r="N83" s="23">
        <f>(G83+K83+L83)</f>
        <v>7</v>
      </c>
      <c r="O83" s="27">
        <f>(N83/F83)</f>
        <v>1</v>
      </c>
      <c r="P83" s="26">
        <f>((G83-H83-I83-J83)+(2*H83)+(3*I83)+(4*J83))/F83</f>
        <v>0.5714285714285714</v>
      </c>
      <c r="Q83" s="30"/>
    </row>
    <row r="84" spans="1:17" ht="15" customHeight="1" x14ac:dyDescent="0.2">
      <c r="A84" s="12" t="s">
        <v>40</v>
      </c>
      <c r="B84" s="23">
        <v>2</v>
      </c>
      <c r="C84" s="23">
        <v>5</v>
      </c>
      <c r="D84" s="23"/>
      <c r="E84" s="23"/>
      <c r="F84" s="23">
        <v>5</v>
      </c>
      <c r="G84" s="23">
        <v>3</v>
      </c>
      <c r="H84" s="23">
        <v>1</v>
      </c>
      <c r="I84" s="23"/>
      <c r="J84" s="23"/>
      <c r="K84" s="23">
        <v>1</v>
      </c>
      <c r="L84" s="23">
        <v>1</v>
      </c>
      <c r="M84" s="24">
        <f>(G84/F84)</f>
        <v>0.6</v>
      </c>
      <c r="N84" s="23">
        <f>(G84+K84+L84)</f>
        <v>5</v>
      </c>
      <c r="O84" s="27">
        <f>(N84/F84)</f>
        <v>1</v>
      </c>
      <c r="P84" s="26">
        <f>((G84-H84-I84-J84)+(2*H84)+(3*I84)+(4*J84))/F84</f>
        <v>0.8</v>
      </c>
      <c r="Q84" s="30"/>
    </row>
    <row r="85" spans="1:17" ht="15" customHeight="1" x14ac:dyDescent="0.2">
      <c r="A85" s="13" t="s">
        <v>43</v>
      </c>
      <c r="B85" s="23">
        <v>2</v>
      </c>
      <c r="C85" s="23">
        <v>5</v>
      </c>
      <c r="D85" s="23"/>
      <c r="E85" s="23"/>
      <c r="F85" s="23">
        <v>5</v>
      </c>
      <c r="G85" s="23">
        <v>2</v>
      </c>
      <c r="H85" s="23"/>
      <c r="I85" s="23"/>
      <c r="J85" s="23"/>
      <c r="K85" s="23">
        <v>2</v>
      </c>
      <c r="L85" s="23">
        <v>1</v>
      </c>
      <c r="M85" s="24">
        <f>(G85/F85)</f>
        <v>0.4</v>
      </c>
      <c r="N85" s="23">
        <f>(G85+K85+L85)</f>
        <v>5</v>
      </c>
      <c r="O85" s="27">
        <f>(N85/F85)</f>
        <v>1</v>
      </c>
      <c r="P85" s="26">
        <f>((G85-H85-I85-J85)+(2*H85)+(3*I85)+(4*J85))/F85</f>
        <v>0.4</v>
      </c>
      <c r="Q85" s="30"/>
    </row>
    <row r="86" spans="1:17" ht="15" customHeight="1" x14ac:dyDescent="0.2">
      <c r="A86" s="11" t="s">
        <v>87</v>
      </c>
      <c r="B86" s="23">
        <v>2</v>
      </c>
      <c r="C86" s="23">
        <v>5</v>
      </c>
      <c r="D86" s="23"/>
      <c r="E86" s="23"/>
      <c r="F86" s="23">
        <v>5</v>
      </c>
      <c r="G86" s="23">
        <v>1</v>
      </c>
      <c r="H86" s="23"/>
      <c r="I86" s="23"/>
      <c r="J86" s="23"/>
      <c r="K86" s="23">
        <v>3</v>
      </c>
      <c r="L86" s="23">
        <v>1</v>
      </c>
      <c r="M86" s="24">
        <f>(G86/F86)</f>
        <v>0.2</v>
      </c>
      <c r="N86" s="23">
        <f>(G86+K86+L86)</f>
        <v>5</v>
      </c>
      <c r="O86" s="27">
        <f>(N86/F86)</f>
        <v>1</v>
      </c>
      <c r="P86" s="26">
        <f>((G86-H86-I86-J86)+(2*H86)+(3*I86)+(4*J86))/F86</f>
        <v>0.2</v>
      </c>
      <c r="Q86" s="30"/>
    </row>
    <row r="87" spans="1:17" ht="15" customHeight="1" x14ac:dyDescent="0.2">
      <c r="A87" s="11" t="s">
        <v>31</v>
      </c>
      <c r="B87" s="23">
        <v>2</v>
      </c>
      <c r="C87" s="23">
        <v>5</v>
      </c>
      <c r="D87" s="23">
        <v>1</v>
      </c>
      <c r="E87" s="23"/>
      <c r="F87" s="23">
        <v>4</v>
      </c>
      <c r="G87" s="23">
        <v>1</v>
      </c>
      <c r="H87" s="23"/>
      <c r="I87" s="23"/>
      <c r="J87" s="23"/>
      <c r="K87" s="23"/>
      <c r="L87" s="23">
        <v>2</v>
      </c>
      <c r="M87" s="24">
        <f>(G87/F87)</f>
        <v>0.25</v>
      </c>
      <c r="N87" s="23">
        <f>(G87+K87+L87)</f>
        <v>3</v>
      </c>
      <c r="O87" s="27">
        <f>(N87/F87)</f>
        <v>0.75</v>
      </c>
      <c r="P87" s="26">
        <f>((G87-H87-I87-J87)+(2*H87)+(3*I87)+(4*J87))/F87</f>
        <v>0.25</v>
      </c>
      <c r="Q87" s="30"/>
    </row>
    <row r="88" spans="1:17" ht="5.0999999999999996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20"/>
      <c r="P88" s="16"/>
      <c r="Q88" s="30"/>
    </row>
    <row r="89" spans="1:17" ht="15" x14ac:dyDescent="0.2">
      <c r="A89" s="5" t="s">
        <v>8</v>
      </c>
      <c r="B89" s="5"/>
      <c r="C89" s="17">
        <f>SUM(C76:C88)</f>
        <v>64</v>
      </c>
      <c r="D89" s="6">
        <f>SUM(D76:D88)</f>
        <v>3</v>
      </c>
      <c r="E89" s="6">
        <f>SUM(E76:E88)</f>
        <v>3</v>
      </c>
      <c r="F89" s="17">
        <f>SUM(F76:F88)</f>
        <v>58</v>
      </c>
      <c r="G89" s="17">
        <f>SUM(G76:G88)</f>
        <v>35</v>
      </c>
      <c r="H89" s="6">
        <f>SUM(H76:H88)</f>
        <v>7</v>
      </c>
      <c r="I89" s="6">
        <f>SUM(I76:I88)</f>
        <v>1</v>
      </c>
      <c r="J89" s="6">
        <f>SUM(J76:J88)</f>
        <v>1</v>
      </c>
      <c r="K89" s="17">
        <f>SUM(K76:K88)</f>
        <v>23</v>
      </c>
      <c r="L89" s="17">
        <f>SUM(L76:L88)</f>
        <v>23</v>
      </c>
      <c r="M89" s="1">
        <f>(G89/F89)</f>
        <v>0.60344827586206895</v>
      </c>
      <c r="N89" s="10">
        <f>G89+K89+L89</f>
        <v>81</v>
      </c>
      <c r="O89" s="21">
        <f>N89/F89</f>
        <v>1.396551724137931</v>
      </c>
      <c r="P89" s="18">
        <f>((G89-H89-I89-J89)+(2*H89)+(3*I89)+(4*J89))/F89</f>
        <v>0.81034482758620685</v>
      </c>
      <c r="Q89" s="30"/>
    </row>
    <row r="90" spans="1:17" ht="5.0999999999999996" customHeight="1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7"/>
      <c r="P90" s="46"/>
    </row>
    <row r="91" spans="1:17" ht="26.25" x14ac:dyDescent="0.4">
      <c r="A91" s="75" t="s">
        <v>84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6"/>
    </row>
    <row r="92" spans="1:17" ht="15" customHeight="1" x14ac:dyDescent="0.25">
      <c r="A92" s="2" t="s">
        <v>15</v>
      </c>
      <c r="B92" s="3" t="s">
        <v>16</v>
      </c>
      <c r="C92" s="3" t="s">
        <v>19</v>
      </c>
      <c r="D92" s="3" t="s">
        <v>14</v>
      </c>
      <c r="E92" s="3" t="s">
        <v>18</v>
      </c>
      <c r="F92" s="3" t="s">
        <v>0</v>
      </c>
      <c r="G92" s="3" t="s">
        <v>1</v>
      </c>
      <c r="H92" s="3" t="s">
        <v>2</v>
      </c>
      <c r="I92" s="3" t="s">
        <v>3</v>
      </c>
      <c r="J92" s="3" t="s">
        <v>4</v>
      </c>
      <c r="K92" s="3" t="s">
        <v>5</v>
      </c>
      <c r="L92" s="3" t="s">
        <v>6</v>
      </c>
      <c r="M92" s="3" t="s">
        <v>7</v>
      </c>
      <c r="N92" s="3" t="s">
        <v>9</v>
      </c>
      <c r="O92" s="19" t="s">
        <v>10</v>
      </c>
      <c r="P92" s="3" t="s">
        <v>20</v>
      </c>
    </row>
    <row r="93" spans="1:17" ht="5.0999999999999996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20"/>
      <c r="P93" s="7"/>
    </row>
    <row r="94" spans="1:17" ht="15" customHeight="1" x14ac:dyDescent="0.2">
      <c r="A94" s="12" t="s">
        <v>55</v>
      </c>
      <c r="B94" s="23">
        <v>2</v>
      </c>
      <c r="C94" s="23">
        <v>6</v>
      </c>
      <c r="D94" s="23"/>
      <c r="E94" s="23"/>
      <c r="F94" s="23">
        <v>6</v>
      </c>
      <c r="G94" s="23">
        <v>6</v>
      </c>
      <c r="H94" s="23"/>
      <c r="I94" s="23">
        <v>1</v>
      </c>
      <c r="J94" s="23">
        <v>1</v>
      </c>
      <c r="K94" s="23">
        <v>3</v>
      </c>
      <c r="L94" s="23">
        <v>5</v>
      </c>
      <c r="M94" s="24">
        <f>(G94/F94)</f>
        <v>1</v>
      </c>
      <c r="N94" s="23">
        <f>(G94+K94+L94)</f>
        <v>14</v>
      </c>
      <c r="O94" s="27">
        <f>(N94/F94)</f>
        <v>2.3333333333333335</v>
      </c>
      <c r="P94" s="26">
        <f>((G94-H94-I94-J94)+(2*H94)+(3*I94)+(4*J94))/F94</f>
        <v>1.8333333333333333</v>
      </c>
      <c r="Q94" s="30"/>
    </row>
    <row r="95" spans="1:17" ht="15" customHeight="1" x14ac:dyDescent="0.2">
      <c r="A95" s="12" t="s">
        <v>33</v>
      </c>
      <c r="B95" s="23">
        <v>2</v>
      </c>
      <c r="C95" s="23">
        <v>6</v>
      </c>
      <c r="D95" s="23"/>
      <c r="E95" s="23"/>
      <c r="F95" s="23">
        <v>6</v>
      </c>
      <c r="G95" s="23">
        <v>5</v>
      </c>
      <c r="H95" s="23">
        <v>2</v>
      </c>
      <c r="I95" s="23"/>
      <c r="J95" s="23"/>
      <c r="K95" s="23">
        <v>4</v>
      </c>
      <c r="L95" s="23">
        <v>1</v>
      </c>
      <c r="M95" s="24">
        <f>(G95/F95)</f>
        <v>0.83333333333333337</v>
      </c>
      <c r="N95" s="23">
        <f>(G95+K95+L95)</f>
        <v>10</v>
      </c>
      <c r="O95" s="27">
        <f>(N95/F95)</f>
        <v>1.6666666666666667</v>
      </c>
      <c r="P95" s="26">
        <f>((G95-H95-I95-J95)+(2*H95)+(3*I95)+(4*J95))/F95</f>
        <v>1.1666666666666667</v>
      </c>
      <c r="Q95" s="30"/>
    </row>
    <row r="96" spans="1:17" ht="15" customHeight="1" x14ac:dyDescent="0.2">
      <c r="A96" s="12" t="s">
        <v>87</v>
      </c>
      <c r="B96" s="23">
        <v>2</v>
      </c>
      <c r="C96" s="23">
        <v>6</v>
      </c>
      <c r="D96" s="23">
        <v>1</v>
      </c>
      <c r="E96" s="23"/>
      <c r="F96" s="23">
        <v>5</v>
      </c>
      <c r="G96" s="23">
        <v>3</v>
      </c>
      <c r="H96" s="23"/>
      <c r="I96" s="23"/>
      <c r="J96" s="23">
        <v>1</v>
      </c>
      <c r="K96" s="23">
        <v>2</v>
      </c>
      <c r="L96" s="23">
        <v>3</v>
      </c>
      <c r="M96" s="24">
        <f>(G96/F96)</f>
        <v>0.6</v>
      </c>
      <c r="N96" s="23">
        <f>(G96+K96+L96)</f>
        <v>8</v>
      </c>
      <c r="O96" s="27">
        <f>(N96/F96)</f>
        <v>1.6</v>
      </c>
      <c r="P96" s="26">
        <f>((G96-H96-I96-J96)+(2*H96)+(3*I96)+(4*J96))/F96</f>
        <v>1.2</v>
      </c>
      <c r="Q96" s="30"/>
    </row>
    <row r="97" spans="1:17" ht="15" customHeight="1" x14ac:dyDescent="0.2">
      <c r="A97" s="11" t="s">
        <v>50</v>
      </c>
      <c r="B97" s="23">
        <v>2</v>
      </c>
      <c r="C97" s="23">
        <v>6</v>
      </c>
      <c r="D97" s="23"/>
      <c r="E97" s="23"/>
      <c r="F97" s="23">
        <v>6</v>
      </c>
      <c r="G97" s="23">
        <v>5</v>
      </c>
      <c r="H97" s="23">
        <v>1</v>
      </c>
      <c r="I97" s="23"/>
      <c r="J97" s="23"/>
      <c r="K97" s="23">
        <v>1</v>
      </c>
      <c r="L97" s="23">
        <v>1</v>
      </c>
      <c r="M97" s="24">
        <f>(G97/F97)</f>
        <v>0.83333333333333337</v>
      </c>
      <c r="N97" s="23">
        <f>(G97+K97+L97)</f>
        <v>7</v>
      </c>
      <c r="O97" s="27">
        <f>(N97/F97)</f>
        <v>1.1666666666666667</v>
      </c>
      <c r="P97" s="26">
        <f>((G97-H97-I97-J97)+(2*H97)+(3*I97)+(4*J97))/F97</f>
        <v>1</v>
      </c>
      <c r="Q97" s="30"/>
    </row>
    <row r="98" spans="1:17" ht="15" customHeight="1" x14ac:dyDescent="0.2">
      <c r="A98" s="13" t="s">
        <v>71</v>
      </c>
      <c r="B98" s="23">
        <v>2</v>
      </c>
      <c r="C98" s="23">
        <v>6</v>
      </c>
      <c r="D98" s="23"/>
      <c r="E98" s="23"/>
      <c r="F98" s="23">
        <v>6</v>
      </c>
      <c r="G98" s="23">
        <v>4</v>
      </c>
      <c r="H98" s="23"/>
      <c r="I98" s="23"/>
      <c r="J98" s="23"/>
      <c r="K98" s="23">
        <v>2</v>
      </c>
      <c r="L98" s="23">
        <v>1</v>
      </c>
      <c r="M98" s="24">
        <f>(G98/F98)</f>
        <v>0.66666666666666663</v>
      </c>
      <c r="N98" s="23">
        <f>(G98+K98+L98)</f>
        <v>7</v>
      </c>
      <c r="O98" s="27">
        <f>(N98/F98)</f>
        <v>1.1666666666666667</v>
      </c>
      <c r="P98" s="26">
        <f>((G98-H98-I98-J98)+(2*H98)+(3*I98)+(4*J98))/F98</f>
        <v>0.66666666666666663</v>
      </c>
      <c r="Q98" s="30"/>
    </row>
    <row r="99" spans="1:17" ht="15" customHeight="1" x14ac:dyDescent="0.2">
      <c r="A99" s="13" t="s">
        <v>43</v>
      </c>
      <c r="B99" s="23">
        <v>2</v>
      </c>
      <c r="C99" s="23">
        <v>6</v>
      </c>
      <c r="D99" s="23"/>
      <c r="E99" s="23"/>
      <c r="F99" s="23">
        <v>6</v>
      </c>
      <c r="G99" s="23">
        <v>3</v>
      </c>
      <c r="H99" s="23">
        <v>2</v>
      </c>
      <c r="I99" s="23"/>
      <c r="J99" s="23"/>
      <c r="K99" s="23">
        <v>2</v>
      </c>
      <c r="L99" s="23">
        <v>2</v>
      </c>
      <c r="M99" s="24">
        <f>(G99/F99)</f>
        <v>0.5</v>
      </c>
      <c r="N99" s="23">
        <f>(G99+K99+L99)</f>
        <v>7</v>
      </c>
      <c r="O99" s="27">
        <f>(N99/F99)</f>
        <v>1.1666666666666667</v>
      </c>
      <c r="P99" s="26">
        <f>((G99-H99-I99-J99)+(2*H99)+(3*I99)+(4*J99))/F99</f>
        <v>0.83333333333333337</v>
      </c>
      <c r="Q99" s="30"/>
    </row>
    <row r="100" spans="1:17" ht="15" customHeight="1" x14ac:dyDescent="0.2">
      <c r="A100" s="12" t="s">
        <v>40</v>
      </c>
      <c r="B100" s="23">
        <v>2</v>
      </c>
      <c r="C100" s="23">
        <v>6</v>
      </c>
      <c r="D100" s="23"/>
      <c r="E100" s="23"/>
      <c r="F100" s="23">
        <v>6</v>
      </c>
      <c r="G100" s="23">
        <v>2</v>
      </c>
      <c r="H100" s="23"/>
      <c r="I100" s="23"/>
      <c r="J100" s="23">
        <v>2</v>
      </c>
      <c r="K100" s="23">
        <v>3</v>
      </c>
      <c r="L100" s="23">
        <v>2</v>
      </c>
      <c r="M100" s="24">
        <f>(G100/F100)</f>
        <v>0.33333333333333331</v>
      </c>
      <c r="N100" s="23">
        <f>(G100+K100+L100)</f>
        <v>7</v>
      </c>
      <c r="O100" s="27">
        <f>(N100/F100)</f>
        <v>1.1666666666666667</v>
      </c>
      <c r="P100" s="26">
        <f>((G100-H100-I100-J100)+(2*H100)+(3*I100)+(4*J100))/F100</f>
        <v>1.3333333333333333</v>
      </c>
    </row>
    <row r="101" spans="1:17" ht="15" customHeight="1" x14ac:dyDescent="0.2">
      <c r="A101" s="11" t="s">
        <v>42</v>
      </c>
      <c r="B101" s="23">
        <v>2</v>
      </c>
      <c r="C101" s="23">
        <v>6</v>
      </c>
      <c r="D101" s="23"/>
      <c r="E101" s="23"/>
      <c r="F101" s="23">
        <v>6</v>
      </c>
      <c r="G101" s="23">
        <v>3</v>
      </c>
      <c r="H101" s="23">
        <v>2</v>
      </c>
      <c r="I101" s="23"/>
      <c r="J101" s="23"/>
      <c r="K101" s="23">
        <v>1</v>
      </c>
      <c r="L101" s="23">
        <v>2</v>
      </c>
      <c r="M101" s="24">
        <f>(G101/F101)</f>
        <v>0.5</v>
      </c>
      <c r="N101" s="23">
        <f>(G101+K101+L101)</f>
        <v>6</v>
      </c>
      <c r="O101" s="27">
        <f>(N101/F101)</f>
        <v>1</v>
      </c>
      <c r="P101" s="26">
        <f>((G101-H101-I101-J101)+(2*H101)+(3*I101)+(4*J101))/F101</f>
        <v>0.83333333333333337</v>
      </c>
      <c r="Q101" s="30"/>
    </row>
    <row r="102" spans="1:17" ht="15" customHeight="1" x14ac:dyDescent="0.2">
      <c r="A102" s="11" t="s">
        <v>31</v>
      </c>
      <c r="B102" s="23">
        <v>2</v>
      </c>
      <c r="C102" s="23">
        <v>5</v>
      </c>
      <c r="D102" s="23"/>
      <c r="E102" s="23"/>
      <c r="F102" s="23">
        <v>5</v>
      </c>
      <c r="G102" s="23">
        <v>4</v>
      </c>
      <c r="H102" s="23"/>
      <c r="I102" s="23"/>
      <c r="J102" s="23"/>
      <c r="K102" s="23"/>
      <c r="L102" s="23">
        <v>1</v>
      </c>
      <c r="M102" s="24">
        <f>(G102/F102)</f>
        <v>0.8</v>
      </c>
      <c r="N102" s="23">
        <f>(G102+K102+L102)</f>
        <v>5</v>
      </c>
      <c r="O102" s="27">
        <f>(N102/F102)</f>
        <v>1</v>
      </c>
      <c r="P102" s="26">
        <f>((G102-H102-I102-J102)+(2*H102)+(3*I102)+(4*J102))/F102</f>
        <v>0.8</v>
      </c>
      <c r="Q102" s="30"/>
    </row>
    <row r="103" spans="1:17" ht="15" customHeight="1" x14ac:dyDescent="0.2">
      <c r="A103" s="11" t="s">
        <v>88</v>
      </c>
      <c r="B103" s="23">
        <v>2</v>
      </c>
      <c r="C103" s="23">
        <v>7</v>
      </c>
      <c r="D103" s="23"/>
      <c r="E103" s="23">
        <v>1</v>
      </c>
      <c r="F103" s="23">
        <v>6</v>
      </c>
      <c r="G103" s="23">
        <v>3</v>
      </c>
      <c r="H103" s="23"/>
      <c r="I103" s="23"/>
      <c r="J103" s="23"/>
      <c r="K103" s="23">
        <v>1</v>
      </c>
      <c r="L103" s="23">
        <v>1</v>
      </c>
      <c r="M103" s="24">
        <f>(G103/F103)</f>
        <v>0.5</v>
      </c>
      <c r="N103" s="23">
        <f>(G103+K103+L103)</f>
        <v>5</v>
      </c>
      <c r="O103" s="27">
        <f>(N103/F103)</f>
        <v>0.83333333333333337</v>
      </c>
      <c r="P103" s="26">
        <f>((G103-H103-I103-J103)+(2*H103)+(3*I103)+(4*J103))/F103</f>
        <v>0.5</v>
      </c>
      <c r="Q103" s="30"/>
    </row>
    <row r="104" spans="1:17" ht="15" customHeight="1" x14ac:dyDescent="0.2">
      <c r="A104" s="13" t="s">
        <v>72</v>
      </c>
      <c r="B104" s="23">
        <v>2</v>
      </c>
      <c r="C104" s="23">
        <v>5</v>
      </c>
      <c r="D104" s="23"/>
      <c r="E104" s="23"/>
      <c r="F104" s="23">
        <v>5</v>
      </c>
      <c r="G104" s="23">
        <v>2</v>
      </c>
      <c r="H104" s="23"/>
      <c r="I104" s="23"/>
      <c r="J104" s="23"/>
      <c r="K104" s="23">
        <v>1</v>
      </c>
      <c r="L104" s="23">
        <v>1</v>
      </c>
      <c r="M104" s="24">
        <f>(G104/F104)</f>
        <v>0.4</v>
      </c>
      <c r="N104" s="23">
        <f>(G104+K104+L104)</f>
        <v>4</v>
      </c>
      <c r="O104" s="27">
        <f>(N104/F104)</f>
        <v>0.8</v>
      </c>
      <c r="P104" s="26">
        <f>((G104-H104-I104-J104)+(2*H104)+(3*I104)+(4*J104))/F104</f>
        <v>0.4</v>
      </c>
      <c r="Q104" s="30"/>
    </row>
    <row r="105" spans="1:17" ht="15" customHeight="1" x14ac:dyDescent="0.2">
      <c r="A105" s="12" t="s">
        <v>63</v>
      </c>
      <c r="B105" s="23">
        <v>2</v>
      </c>
      <c r="C105" s="23">
        <v>6</v>
      </c>
      <c r="D105" s="23"/>
      <c r="E105" s="23"/>
      <c r="F105" s="23">
        <v>6</v>
      </c>
      <c r="G105" s="23"/>
      <c r="H105" s="23"/>
      <c r="I105" s="23"/>
      <c r="J105" s="23"/>
      <c r="K105" s="23"/>
      <c r="L105" s="23"/>
      <c r="M105" s="24">
        <f>(G105/F105)</f>
        <v>0</v>
      </c>
      <c r="N105" s="23">
        <f>(G105+K105+L105)</f>
        <v>0</v>
      </c>
      <c r="O105" s="27">
        <f>(N105/F105)</f>
        <v>0</v>
      </c>
      <c r="P105" s="26">
        <f>((G105-H105-I105-J105)+(2*H105)+(3*I105)+(4*J105))/F105</f>
        <v>0</v>
      </c>
      <c r="Q105" s="30"/>
    </row>
    <row r="106" spans="1:17" ht="5.0999999999999996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20"/>
      <c r="P106" s="16"/>
    </row>
    <row r="107" spans="1:17" ht="15" customHeight="1" x14ac:dyDescent="0.2">
      <c r="A107" s="5" t="s">
        <v>8</v>
      </c>
      <c r="B107" s="5"/>
      <c r="C107" s="17">
        <f>SUM(C94:C106)</f>
        <v>71</v>
      </c>
      <c r="D107" s="6">
        <f>SUM(D94:D106)</f>
        <v>1</v>
      </c>
      <c r="E107" s="6">
        <f>SUM(E94:E106)</f>
        <v>1</v>
      </c>
      <c r="F107" s="17">
        <f>SUM(F94:F106)</f>
        <v>69</v>
      </c>
      <c r="G107" s="17">
        <f>SUM(G94:G106)</f>
        <v>40</v>
      </c>
      <c r="H107" s="6">
        <f>SUM(H94:H106)</f>
        <v>7</v>
      </c>
      <c r="I107" s="6">
        <f>SUM(I94:I106)</f>
        <v>1</v>
      </c>
      <c r="J107" s="6">
        <f>SUM(J94:J106)</f>
        <v>4</v>
      </c>
      <c r="K107" s="17">
        <f>SUM(K94:K106)</f>
        <v>20</v>
      </c>
      <c r="L107" s="17">
        <f>SUM(L94:L106)</f>
        <v>20</v>
      </c>
      <c r="M107" s="1">
        <f>(G107/F107)</f>
        <v>0.57971014492753625</v>
      </c>
      <c r="N107" s="10">
        <f>G107+K107+L107</f>
        <v>80</v>
      </c>
      <c r="O107" s="21">
        <f>N107/F107</f>
        <v>1.1594202898550725</v>
      </c>
      <c r="P107" s="18">
        <f>((G107-H107-I107-J107)+(2*H107)+(3*I107)+(4*J107))/F107</f>
        <v>0.88405797101449279</v>
      </c>
    </row>
    <row r="108" spans="1:17" ht="15" x14ac:dyDescent="0.2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9"/>
      <c r="P108" s="48"/>
    </row>
    <row r="109" spans="1:17" ht="5.0999999999999996" customHeight="1" x14ac:dyDescent="0.2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9"/>
      <c r="P109" s="48"/>
    </row>
    <row r="110" spans="1:17" ht="26.25" x14ac:dyDescent="0.4">
      <c r="A110" s="75" t="s">
        <v>85</v>
      </c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6"/>
      <c r="Q110" s="30"/>
    </row>
    <row r="111" spans="1:17" ht="15.75" x14ac:dyDescent="0.25">
      <c r="A111" s="2" t="s">
        <v>15</v>
      </c>
      <c r="B111" s="3" t="s">
        <v>16</v>
      </c>
      <c r="C111" s="3" t="s">
        <v>19</v>
      </c>
      <c r="D111" s="3" t="s">
        <v>14</v>
      </c>
      <c r="E111" s="3" t="s">
        <v>18</v>
      </c>
      <c r="F111" s="3" t="s">
        <v>0</v>
      </c>
      <c r="G111" s="3" t="s">
        <v>1</v>
      </c>
      <c r="H111" s="3" t="s">
        <v>2</v>
      </c>
      <c r="I111" s="3" t="s">
        <v>3</v>
      </c>
      <c r="J111" s="3" t="s">
        <v>4</v>
      </c>
      <c r="K111" s="3" t="s">
        <v>5</v>
      </c>
      <c r="L111" s="3" t="s">
        <v>6</v>
      </c>
      <c r="M111" s="3" t="s">
        <v>7</v>
      </c>
      <c r="N111" s="3" t="s">
        <v>9</v>
      </c>
      <c r="O111" s="19" t="s">
        <v>10</v>
      </c>
      <c r="P111" s="3" t="s">
        <v>20</v>
      </c>
      <c r="Q111" s="30"/>
    </row>
    <row r="112" spans="1:17" ht="5.0999999999999996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20"/>
      <c r="P112" s="7"/>
      <c r="Q112" s="30"/>
    </row>
    <row r="113" spans="1:17" ht="15" customHeight="1" x14ac:dyDescent="0.2">
      <c r="A113" s="12" t="s">
        <v>55</v>
      </c>
      <c r="B113" s="23">
        <v>4</v>
      </c>
      <c r="C113" s="23">
        <v>11</v>
      </c>
      <c r="D113" s="23"/>
      <c r="E113" s="23"/>
      <c r="F113" s="23">
        <v>11</v>
      </c>
      <c r="G113" s="23">
        <v>9</v>
      </c>
      <c r="H113" s="23">
        <v>1</v>
      </c>
      <c r="I113" s="23">
        <v>2</v>
      </c>
      <c r="J113" s="23">
        <v>1</v>
      </c>
      <c r="K113" s="23">
        <v>6</v>
      </c>
      <c r="L113" s="23">
        <v>6</v>
      </c>
      <c r="M113" s="24">
        <f>(G113/F113)</f>
        <v>0.81818181818181823</v>
      </c>
      <c r="N113" s="23">
        <f>(G113+K113+L113)</f>
        <v>21</v>
      </c>
      <c r="O113" s="27">
        <f>(N113/F113)</f>
        <v>1.9090909090909092</v>
      </c>
      <c r="P113" s="26">
        <f>((G113-H113-I113-J113)+(2*H113)+(3*I113)+(4*J113))/F113</f>
        <v>1.5454545454545454</v>
      </c>
      <c r="Q113" s="30"/>
    </row>
    <row r="114" spans="1:17" ht="15" customHeight="1" x14ac:dyDescent="0.2">
      <c r="A114" s="11" t="s">
        <v>50</v>
      </c>
      <c r="B114" s="23">
        <v>4</v>
      </c>
      <c r="C114" s="23">
        <v>11</v>
      </c>
      <c r="D114" s="23"/>
      <c r="E114" s="23"/>
      <c r="F114" s="23">
        <v>11</v>
      </c>
      <c r="G114" s="23">
        <v>9</v>
      </c>
      <c r="H114" s="23">
        <v>2</v>
      </c>
      <c r="I114" s="23"/>
      <c r="J114" s="23">
        <v>1</v>
      </c>
      <c r="K114" s="23">
        <v>4</v>
      </c>
      <c r="L114" s="23">
        <v>4</v>
      </c>
      <c r="M114" s="24">
        <f>(G114/F114)</f>
        <v>0.81818181818181823</v>
      </c>
      <c r="N114" s="23">
        <f>(G114+K114+L114)</f>
        <v>17</v>
      </c>
      <c r="O114" s="27">
        <f>(N114/F114)</f>
        <v>1.5454545454545454</v>
      </c>
      <c r="P114" s="26">
        <f>((G114-H114-I114-J114)+(2*H114)+(3*I114)+(4*J114))/F114</f>
        <v>1.2727272727272727</v>
      </c>
      <c r="Q114" s="30"/>
    </row>
    <row r="115" spans="1:17" ht="15" customHeight="1" x14ac:dyDescent="0.2">
      <c r="A115" s="11" t="s">
        <v>42</v>
      </c>
      <c r="B115" s="23">
        <v>4</v>
      </c>
      <c r="C115" s="23">
        <v>11</v>
      </c>
      <c r="D115" s="23"/>
      <c r="E115" s="23"/>
      <c r="F115" s="23">
        <v>11</v>
      </c>
      <c r="G115" s="23">
        <v>7</v>
      </c>
      <c r="H115" s="23">
        <v>3</v>
      </c>
      <c r="I115" s="23"/>
      <c r="J115" s="23"/>
      <c r="K115" s="23">
        <v>3</v>
      </c>
      <c r="L115" s="23">
        <v>6</v>
      </c>
      <c r="M115" s="24">
        <f>(G115/F115)</f>
        <v>0.63636363636363635</v>
      </c>
      <c r="N115" s="23">
        <f>(G115+K115+L115)</f>
        <v>16</v>
      </c>
      <c r="O115" s="27">
        <f>(N115/F115)</f>
        <v>1.4545454545454546</v>
      </c>
      <c r="P115" s="26">
        <f>((G115-H115-I115-J115)+(2*H115)+(3*I115)+(4*J115))/F115</f>
        <v>0.90909090909090906</v>
      </c>
      <c r="Q115" s="30"/>
    </row>
    <row r="116" spans="1:17" ht="15" customHeight="1" x14ac:dyDescent="0.2">
      <c r="A116" s="12" t="s">
        <v>33</v>
      </c>
      <c r="B116" s="23">
        <v>4</v>
      </c>
      <c r="C116" s="23">
        <v>12</v>
      </c>
      <c r="D116" s="23">
        <v>1</v>
      </c>
      <c r="E116" s="23"/>
      <c r="F116" s="23">
        <v>11</v>
      </c>
      <c r="G116" s="23">
        <v>6</v>
      </c>
      <c r="H116" s="23">
        <v>2</v>
      </c>
      <c r="I116" s="23"/>
      <c r="J116" s="23"/>
      <c r="K116" s="23">
        <v>5</v>
      </c>
      <c r="L116" s="23">
        <v>3</v>
      </c>
      <c r="M116" s="24">
        <f>(G116/F116)</f>
        <v>0.54545454545454541</v>
      </c>
      <c r="N116" s="23">
        <f>(G116+K116+L116)</f>
        <v>14</v>
      </c>
      <c r="O116" s="27">
        <f>(N116/F116)</f>
        <v>1.2727272727272727</v>
      </c>
      <c r="P116" s="26">
        <f>((G116-H116-I116-J116)+(2*H116)+(3*I116)+(4*J116))/F116</f>
        <v>0.72727272727272729</v>
      </c>
      <c r="Q116" s="30"/>
    </row>
    <row r="117" spans="1:17" ht="15" customHeight="1" x14ac:dyDescent="0.2">
      <c r="A117" s="13" t="s">
        <v>71</v>
      </c>
      <c r="B117" s="23">
        <v>4</v>
      </c>
      <c r="C117" s="23">
        <v>13</v>
      </c>
      <c r="D117" s="23"/>
      <c r="E117" s="23"/>
      <c r="F117" s="23">
        <v>13</v>
      </c>
      <c r="G117" s="23">
        <v>8</v>
      </c>
      <c r="H117" s="23"/>
      <c r="I117" s="23"/>
      <c r="J117" s="23"/>
      <c r="K117" s="23">
        <v>4</v>
      </c>
      <c r="L117" s="23">
        <v>2</v>
      </c>
      <c r="M117" s="24">
        <f>(G117/F117)</f>
        <v>0.61538461538461542</v>
      </c>
      <c r="N117" s="23">
        <f>(G117+K117+L117)</f>
        <v>14</v>
      </c>
      <c r="O117" s="27">
        <f>(N117/F117)</f>
        <v>1.0769230769230769</v>
      </c>
      <c r="P117" s="26">
        <f>((G117-H117-I117-J117)+(2*H117)+(3*I117)+(4*J117))/F117</f>
        <v>0.61538461538461542</v>
      </c>
      <c r="Q117" s="30"/>
    </row>
    <row r="118" spans="1:17" ht="15" customHeight="1" x14ac:dyDescent="0.2">
      <c r="A118" s="12" t="s">
        <v>87</v>
      </c>
      <c r="B118" s="23">
        <v>4</v>
      </c>
      <c r="C118" s="23">
        <v>11</v>
      </c>
      <c r="D118" s="23">
        <v>1</v>
      </c>
      <c r="E118" s="23"/>
      <c r="F118" s="23">
        <v>10</v>
      </c>
      <c r="G118" s="23">
        <v>4</v>
      </c>
      <c r="H118" s="23"/>
      <c r="I118" s="23"/>
      <c r="J118" s="23">
        <v>1</v>
      </c>
      <c r="K118" s="23">
        <v>5</v>
      </c>
      <c r="L118" s="23">
        <v>4</v>
      </c>
      <c r="M118" s="24">
        <f>(G118/F118)</f>
        <v>0.4</v>
      </c>
      <c r="N118" s="23">
        <f>(G118+K118+L118)</f>
        <v>13</v>
      </c>
      <c r="O118" s="27">
        <f>(N118/F118)</f>
        <v>1.3</v>
      </c>
      <c r="P118" s="26">
        <f>((G118-H118-I118-J118)+(2*H118)+(3*I118)+(4*J118))/F118</f>
        <v>0.7</v>
      </c>
      <c r="Q118" s="30"/>
    </row>
    <row r="119" spans="1:17" ht="15" customHeight="1" x14ac:dyDescent="0.2">
      <c r="A119" s="12" t="s">
        <v>40</v>
      </c>
      <c r="B119" s="23">
        <v>4</v>
      </c>
      <c r="C119" s="23">
        <v>11</v>
      </c>
      <c r="D119" s="23"/>
      <c r="E119" s="23"/>
      <c r="F119" s="23">
        <v>11</v>
      </c>
      <c r="G119" s="23">
        <v>5</v>
      </c>
      <c r="H119" s="23">
        <v>1</v>
      </c>
      <c r="I119" s="23"/>
      <c r="J119" s="23">
        <v>2</v>
      </c>
      <c r="K119" s="23">
        <v>4</v>
      </c>
      <c r="L119" s="23">
        <v>3</v>
      </c>
      <c r="M119" s="24">
        <f>(G119/F119)</f>
        <v>0.45454545454545453</v>
      </c>
      <c r="N119" s="23">
        <f>(G119+K119+L119)</f>
        <v>12</v>
      </c>
      <c r="O119" s="27">
        <f>(N119/F119)</f>
        <v>1.0909090909090908</v>
      </c>
      <c r="P119" s="26">
        <f>((G119-H119-I119-J119)+(2*H119)+(3*I119)+(4*J119))/F119</f>
        <v>1.0909090909090908</v>
      </c>
      <c r="Q119" s="30"/>
    </row>
    <row r="120" spans="1:17" ht="15" customHeight="1" x14ac:dyDescent="0.2">
      <c r="A120" s="13" t="s">
        <v>43</v>
      </c>
      <c r="B120" s="23">
        <v>4</v>
      </c>
      <c r="C120" s="23">
        <v>11</v>
      </c>
      <c r="D120" s="23"/>
      <c r="E120" s="23"/>
      <c r="F120" s="23">
        <v>11</v>
      </c>
      <c r="G120" s="23">
        <v>5</v>
      </c>
      <c r="H120" s="23"/>
      <c r="I120" s="23"/>
      <c r="J120" s="23"/>
      <c r="K120" s="23">
        <v>4</v>
      </c>
      <c r="L120" s="23">
        <v>3</v>
      </c>
      <c r="M120" s="24">
        <f>(G120/F120)</f>
        <v>0.45454545454545453</v>
      </c>
      <c r="N120" s="23">
        <f>(G120+K120+L120)</f>
        <v>12</v>
      </c>
      <c r="O120" s="27">
        <f>(N120/F120)</f>
        <v>1.0909090909090908</v>
      </c>
      <c r="P120" s="26">
        <f>((G120-H120-I120-J120)+(2*H120)+(3*I120)+(4*J120))/F120</f>
        <v>0.45454545454545453</v>
      </c>
      <c r="Q120" s="30"/>
    </row>
    <row r="121" spans="1:17" ht="15" customHeight="1" x14ac:dyDescent="0.2">
      <c r="A121" s="13" t="s">
        <v>72</v>
      </c>
      <c r="B121" s="23">
        <v>4</v>
      </c>
      <c r="C121" s="23">
        <v>10</v>
      </c>
      <c r="D121" s="23"/>
      <c r="E121" s="23"/>
      <c r="F121" s="23">
        <v>10</v>
      </c>
      <c r="G121" s="23">
        <v>6</v>
      </c>
      <c r="H121" s="23">
        <v>1</v>
      </c>
      <c r="I121" s="23"/>
      <c r="J121" s="23"/>
      <c r="K121" s="23">
        <v>2</v>
      </c>
      <c r="L121" s="23">
        <v>3</v>
      </c>
      <c r="M121" s="24">
        <f>(G121/F121)</f>
        <v>0.6</v>
      </c>
      <c r="N121" s="23">
        <f>(G121+K121+L121)</f>
        <v>11</v>
      </c>
      <c r="O121" s="27">
        <f>(N121/F121)</f>
        <v>1.1000000000000001</v>
      </c>
      <c r="P121" s="26">
        <f>((G121-H121-I121-J121)+(2*H121)+(3*I121)+(4*J121))/F121</f>
        <v>0.7</v>
      </c>
      <c r="Q121" s="30"/>
    </row>
    <row r="122" spans="1:17" ht="15" customHeight="1" x14ac:dyDescent="0.2">
      <c r="A122" s="11" t="s">
        <v>31</v>
      </c>
      <c r="B122" s="23">
        <v>4</v>
      </c>
      <c r="C122" s="23">
        <v>10</v>
      </c>
      <c r="D122" s="23">
        <v>1</v>
      </c>
      <c r="E122" s="23"/>
      <c r="F122" s="23">
        <v>9</v>
      </c>
      <c r="G122" s="23">
        <v>5</v>
      </c>
      <c r="H122" s="23"/>
      <c r="I122" s="23"/>
      <c r="J122" s="23"/>
      <c r="K122" s="23"/>
      <c r="L122" s="23">
        <v>3</v>
      </c>
      <c r="M122" s="24">
        <f>(G122/F122)</f>
        <v>0.55555555555555558</v>
      </c>
      <c r="N122" s="23">
        <f>(G122+K122+L122)</f>
        <v>8</v>
      </c>
      <c r="O122" s="27">
        <f>(N122/F122)</f>
        <v>0.88888888888888884</v>
      </c>
      <c r="P122" s="26">
        <f>((G122-H122-I122-J122)+(2*H122)+(3*I122)+(4*J122))/F122</f>
        <v>0.55555555555555558</v>
      </c>
      <c r="Q122" s="30"/>
    </row>
    <row r="123" spans="1:17" ht="15" customHeight="1" x14ac:dyDescent="0.2">
      <c r="A123" s="12" t="s">
        <v>63</v>
      </c>
      <c r="B123" s="23">
        <v>4</v>
      </c>
      <c r="C123" s="23">
        <v>11</v>
      </c>
      <c r="D123" s="23">
        <v>1</v>
      </c>
      <c r="E123" s="23">
        <v>1</v>
      </c>
      <c r="F123" s="23">
        <v>9</v>
      </c>
      <c r="G123" s="23">
        <v>3</v>
      </c>
      <c r="H123" s="23">
        <v>2</v>
      </c>
      <c r="I123" s="23"/>
      <c r="J123" s="23"/>
      <c r="K123" s="23">
        <v>3</v>
      </c>
      <c r="L123" s="23">
        <v>2</v>
      </c>
      <c r="M123" s="24">
        <f>(G123/F123)</f>
        <v>0.33333333333333331</v>
      </c>
      <c r="N123" s="23">
        <f>(G123+K123+L123)</f>
        <v>8</v>
      </c>
      <c r="O123" s="27">
        <f>(N123/F123)</f>
        <v>0.88888888888888884</v>
      </c>
      <c r="P123" s="26">
        <f>((G123-H123-I123-J123)+(2*H123)+(3*I123)+(4*J123))/F123</f>
        <v>0.55555555555555558</v>
      </c>
      <c r="Q123" s="30"/>
    </row>
    <row r="124" spans="1:17" ht="15" customHeight="1" x14ac:dyDescent="0.2">
      <c r="A124" s="11" t="s">
        <v>12</v>
      </c>
      <c r="B124" s="23">
        <v>2</v>
      </c>
      <c r="C124" s="23">
        <v>5</v>
      </c>
      <c r="D124" s="23"/>
      <c r="E124" s="23">
        <v>2</v>
      </c>
      <c r="F124" s="23">
        <v>3</v>
      </c>
      <c r="G124" s="23">
        <v>2</v>
      </c>
      <c r="H124" s="23"/>
      <c r="I124" s="23"/>
      <c r="J124" s="23"/>
      <c r="K124" s="23">
        <v>2</v>
      </c>
      <c r="L124" s="23">
        <v>3</v>
      </c>
      <c r="M124" s="24">
        <f>(G124/F124)</f>
        <v>0.66666666666666663</v>
      </c>
      <c r="N124" s="23">
        <f>(G124+K124+L124)</f>
        <v>7</v>
      </c>
      <c r="O124" s="27">
        <f>(N124/F124)</f>
        <v>2.3333333333333335</v>
      </c>
      <c r="P124" s="26">
        <f>((G124-H124-I124-J124)+(2*H124)+(3*I124)+(4*J124))/F124</f>
        <v>0.66666666666666663</v>
      </c>
    </row>
    <row r="125" spans="1:17" ht="15" customHeight="1" x14ac:dyDescent="0.2">
      <c r="A125" s="12" t="s">
        <v>88</v>
      </c>
      <c r="B125" s="23">
        <v>2</v>
      </c>
      <c r="C125" s="23">
        <v>7</v>
      </c>
      <c r="D125" s="23"/>
      <c r="E125" s="23">
        <v>1</v>
      </c>
      <c r="F125" s="23">
        <v>6</v>
      </c>
      <c r="G125" s="23">
        <v>3</v>
      </c>
      <c r="H125" s="23"/>
      <c r="I125" s="23"/>
      <c r="J125" s="23"/>
      <c r="K125" s="23">
        <v>1</v>
      </c>
      <c r="L125" s="23">
        <v>1</v>
      </c>
      <c r="M125" s="24">
        <f>(G125/F125)</f>
        <v>0.5</v>
      </c>
      <c r="N125" s="23">
        <f>(G125+K125+L125)</f>
        <v>5</v>
      </c>
      <c r="O125" s="27">
        <f>(N125/F125)</f>
        <v>0.83333333333333337</v>
      </c>
      <c r="P125" s="26">
        <f>((G125-H125-I125-J125)+(2*H125)+(3*I125)+(4*J125))/F125</f>
        <v>0.5</v>
      </c>
    </row>
    <row r="126" spans="1:17" ht="5.0999999999999996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20"/>
      <c r="P126" s="16"/>
    </row>
    <row r="127" spans="1:17" ht="15" x14ac:dyDescent="0.2">
      <c r="A127" s="5" t="s">
        <v>8</v>
      </c>
      <c r="B127" s="5"/>
      <c r="C127" s="17">
        <f>SUM(C113:C126)</f>
        <v>134</v>
      </c>
      <c r="D127" s="6">
        <f>SUM(D113:D126)</f>
        <v>4</v>
      </c>
      <c r="E127" s="6">
        <f>SUM(E113:E126)</f>
        <v>4</v>
      </c>
      <c r="F127" s="17">
        <f>SUM(F113:F126)</f>
        <v>126</v>
      </c>
      <c r="G127" s="17">
        <f>SUM(G113:G126)</f>
        <v>72</v>
      </c>
      <c r="H127" s="6">
        <f>SUM(H113:H126)</f>
        <v>12</v>
      </c>
      <c r="I127" s="6">
        <f>SUM(I113:I126)</f>
        <v>2</v>
      </c>
      <c r="J127" s="6">
        <f>SUM(J113:J126)</f>
        <v>5</v>
      </c>
      <c r="K127" s="17">
        <f>SUM(K113:K126)</f>
        <v>43</v>
      </c>
      <c r="L127" s="17">
        <f>SUM(L113:L126)</f>
        <v>43</v>
      </c>
      <c r="M127" s="1">
        <f>(G127/F127)</f>
        <v>0.5714285714285714</v>
      </c>
      <c r="N127" s="10">
        <f>G127+K127+L127</f>
        <v>158</v>
      </c>
      <c r="O127" s="21">
        <f>N127/F127</f>
        <v>1.253968253968254</v>
      </c>
      <c r="P127" s="18">
        <f>((G127-H127-I127-J127)+(2*H127)+(3*I127)+(4*J127))/F127</f>
        <v>0.81746031746031744</v>
      </c>
      <c r="Q127" s="30"/>
    </row>
    <row r="128" spans="1:17" ht="15" x14ac:dyDescent="0.2">
      <c r="A128" s="39"/>
      <c r="B128" s="39"/>
      <c r="C128" s="40"/>
      <c r="D128" s="41"/>
      <c r="E128" s="41"/>
      <c r="F128" s="40"/>
      <c r="G128" s="40"/>
      <c r="H128" s="41"/>
      <c r="I128" s="41"/>
      <c r="J128" s="41"/>
      <c r="K128" s="40"/>
      <c r="L128" s="40"/>
      <c r="M128" s="42"/>
      <c r="N128" s="43"/>
      <c r="O128" s="44"/>
      <c r="P128" s="58"/>
      <c r="Q128" s="30"/>
    </row>
    <row r="129" spans="1:17" ht="24.95" customHeight="1" x14ac:dyDescent="0.2">
      <c r="A129" s="50"/>
      <c r="B129" s="50"/>
      <c r="C129" s="66"/>
      <c r="D129" s="67"/>
      <c r="E129" s="67"/>
      <c r="F129" s="66"/>
      <c r="G129" s="66"/>
      <c r="H129" s="67"/>
      <c r="I129" s="67"/>
      <c r="J129" s="67"/>
      <c r="K129" s="66"/>
      <c r="L129" s="66"/>
      <c r="M129" s="68"/>
      <c r="N129" s="67"/>
      <c r="O129" s="69"/>
      <c r="P129" s="70"/>
      <c r="Q129" s="30"/>
    </row>
    <row r="130" spans="1:17" ht="15" x14ac:dyDescent="0.2">
      <c r="A130" s="59"/>
      <c r="B130" s="59"/>
      <c r="C130" s="60"/>
      <c r="D130" s="61"/>
      <c r="E130" s="61"/>
      <c r="F130" s="60"/>
      <c r="G130" s="60"/>
      <c r="H130" s="61"/>
      <c r="I130" s="61"/>
      <c r="J130" s="61"/>
      <c r="K130" s="60"/>
      <c r="L130" s="60"/>
      <c r="M130" s="62"/>
      <c r="N130" s="63"/>
      <c r="O130" s="64"/>
      <c r="P130" s="65"/>
      <c r="Q130" s="30"/>
    </row>
    <row r="131" spans="1:17" ht="26.25" x14ac:dyDescent="0.4">
      <c r="A131" s="75" t="s">
        <v>73</v>
      </c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6"/>
      <c r="Q131" s="49"/>
    </row>
    <row r="132" spans="1:17" ht="15.75" x14ac:dyDescent="0.25">
      <c r="A132" s="2" t="s">
        <v>15</v>
      </c>
      <c r="B132" s="3" t="s">
        <v>16</v>
      </c>
      <c r="C132" s="3" t="s">
        <v>19</v>
      </c>
      <c r="D132" s="3" t="s">
        <v>14</v>
      </c>
      <c r="E132" s="3" t="s">
        <v>18</v>
      </c>
      <c r="F132" s="3" t="s">
        <v>0</v>
      </c>
      <c r="G132" s="3" t="s">
        <v>1</v>
      </c>
      <c r="H132" s="3" t="s">
        <v>2</v>
      </c>
      <c r="I132" s="3" t="s">
        <v>3</v>
      </c>
      <c r="J132" s="3" t="s">
        <v>4</v>
      </c>
      <c r="K132" s="3" t="s">
        <v>5</v>
      </c>
      <c r="L132" s="3" t="s">
        <v>6</v>
      </c>
      <c r="M132" s="3" t="s">
        <v>7</v>
      </c>
      <c r="N132" s="3" t="s">
        <v>9</v>
      </c>
      <c r="O132" s="19" t="s">
        <v>10</v>
      </c>
      <c r="P132" s="3" t="s">
        <v>20</v>
      </c>
      <c r="Q132" s="30"/>
    </row>
    <row r="133" spans="1:17" ht="5.0999999999999996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20"/>
      <c r="P133" s="7"/>
      <c r="Q133" s="30"/>
    </row>
    <row r="134" spans="1:17" ht="15" customHeight="1" x14ac:dyDescent="0.2">
      <c r="A134" s="9" t="s">
        <v>28</v>
      </c>
      <c r="B134" s="23">
        <v>1</v>
      </c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4" t="e">
        <f t="shared" ref="M134:M144" si="0">(G134/F134)</f>
        <v>#DIV/0!</v>
      </c>
      <c r="N134" s="23">
        <f t="shared" ref="N134:N144" si="1">(G134+K134+L134)</f>
        <v>0</v>
      </c>
      <c r="O134" s="27" t="e">
        <f t="shared" ref="O134:O144" si="2">(N134/F134)</f>
        <v>#DIV/0!</v>
      </c>
      <c r="P134" s="26" t="e">
        <f t="shared" ref="P134:P144" si="3">((G134-H134-I134-J134)+(2*H134)+(3*I134)+(4*J134))/F134</f>
        <v>#DIV/0!</v>
      </c>
      <c r="Q134" s="30"/>
    </row>
    <row r="135" spans="1:17" ht="15" customHeight="1" x14ac:dyDescent="0.2">
      <c r="A135" s="9" t="s">
        <v>74</v>
      </c>
      <c r="B135" s="23">
        <v>1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4" t="e">
        <f t="shared" si="0"/>
        <v>#DIV/0!</v>
      </c>
      <c r="N135" s="23">
        <f t="shared" si="1"/>
        <v>0</v>
      </c>
      <c r="O135" s="27" t="e">
        <f t="shared" si="2"/>
        <v>#DIV/0!</v>
      </c>
      <c r="P135" s="26" t="e">
        <f t="shared" si="3"/>
        <v>#DIV/0!</v>
      </c>
      <c r="Q135" s="30"/>
    </row>
    <row r="136" spans="1:17" ht="15" customHeight="1" x14ac:dyDescent="0.2">
      <c r="A136" s="9" t="s">
        <v>92</v>
      </c>
      <c r="B136" s="23">
        <v>1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4" t="e">
        <f t="shared" si="0"/>
        <v>#DIV/0!</v>
      </c>
      <c r="N136" s="23">
        <f t="shared" si="1"/>
        <v>0</v>
      </c>
      <c r="O136" s="27" t="e">
        <f t="shared" si="2"/>
        <v>#DIV/0!</v>
      </c>
      <c r="P136" s="26" t="e">
        <f t="shared" si="3"/>
        <v>#DIV/0!</v>
      </c>
      <c r="Q136" s="30"/>
    </row>
    <row r="137" spans="1:17" ht="15" customHeight="1" x14ac:dyDescent="0.2">
      <c r="A137" s="9" t="s">
        <v>34</v>
      </c>
      <c r="B137" s="23">
        <v>1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4" t="e">
        <f t="shared" si="0"/>
        <v>#DIV/0!</v>
      </c>
      <c r="N137" s="23">
        <f t="shared" si="1"/>
        <v>0</v>
      </c>
      <c r="O137" s="27" t="e">
        <f t="shared" si="2"/>
        <v>#DIV/0!</v>
      </c>
      <c r="P137" s="26" t="e">
        <f t="shared" si="3"/>
        <v>#DIV/0!</v>
      </c>
      <c r="Q137" s="30"/>
    </row>
    <row r="138" spans="1:17" ht="15" customHeight="1" x14ac:dyDescent="0.2">
      <c r="A138" s="9" t="s">
        <v>24</v>
      </c>
      <c r="B138" s="23">
        <v>1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4" t="e">
        <f t="shared" si="0"/>
        <v>#DIV/0!</v>
      </c>
      <c r="N138" s="23">
        <f t="shared" si="1"/>
        <v>0</v>
      </c>
      <c r="O138" s="27" t="e">
        <f t="shared" si="2"/>
        <v>#DIV/0!</v>
      </c>
      <c r="P138" s="26" t="e">
        <f t="shared" si="3"/>
        <v>#DIV/0!</v>
      </c>
      <c r="Q138" s="30"/>
    </row>
    <row r="139" spans="1:17" ht="15" customHeight="1" x14ac:dyDescent="0.2">
      <c r="A139" s="28" t="s">
        <v>56</v>
      </c>
      <c r="B139" s="23">
        <v>1</v>
      </c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4" t="e">
        <f t="shared" si="0"/>
        <v>#DIV/0!</v>
      </c>
      <c r="N139" s="23">
        <f t="shared" si="1"/>
        <v>0</v>
      </c>
      <c r="O139" s="27" t="e">
        <f t="shared" si="2"/>
        <v>#DIV/0!</v>
      </c>
      <c r="P139" s="26" t="e">
        <f t="shared" si="3"/>
        <v>#DIV/0!</v>
      </c>
      <c r="Q139" s="30"/>
    </row>
    <row r="140" spans="1:17" ht="15" customHeight="1" x14ac:dyDescent="0.2">
      <c r="A140" s="5" t="s">
        <v>11</v>
      </c>
      <c r="B140" s="23">
        <v>1</v>
      </c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4" t="e">
        <f t="shared" si="0"/>
        <v>#DIV/0!</v>
      </c>
      <c r="N140" s="23">
        <f t="shared" si="1"/>
        <v>0</v>
      </c>
      <c r="O140" s="27" t="e">
        <f t="shared" si="2"/>
        <v>#DIV/0!</v>
      </c>
      <c r="P140" s="26" t="e">
        <f t="shared" si="3"/>
        <v>#DIV/0!</v>
      </c>
      <c r="Q140" s="30"/>
    </row>
    <row r="141" spans="1:17" ht="15" customHeight="1" x14ac:dyDescent="0.2">
      <c r="A141" s="9" t="s">
        <v>51</v>
      </c>
      <c r="B141" s="23">
        <v>1</v>
      </c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4" t="e">
        <f t="shared" si="0"/>
        <v>#DIV/0!</v>
      </c>
      <c r="N141" s="23">
        <f t="shared" si="1"/>
        <v>0</v>
      </c>
      <c r="O141" s="27" t="e">
        <f t="shared" si="2"/>
        <v>#DIV/0!</v>
      </c>
      <c r="P141" s="26" t="e">
        <f t="shared" si="3"/>
        <v>#DIV/0!</v>
      </c>
      <c r="Q141" s="30"/>
    </row>
    <row r="142" spans="1:17" ht="15" customHeight="1" x14ac:dyDescent="0.2">
      <c r="A142" s="9" t="s">
        <v>58</v>
      </c>
      <c r="B142" s="23">
        <v>1</v>
      </c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4" t="e">
        <f t="shared" si="0"/>
        <v>#DIV/0!</v>
      </c>
      <c r="N142" s="23">
        <f t="shared" si="1"/>
        <v>0</v>
      </c>
      <c r="O142" s="27" t="e">
        <f t="shared" si="2"/>
        <v>#DIV/0!</v>
      </c>
      <c r="P142" s="26" t="e">
        <f t="shared" si="3"/>
        <v>#DIV/0!</v>
      </c>
    </row>
    <row r="143" spans="1:17" ht="15" customHeight="1" x14ac:dyDescent="0.2">
      <c r="A143" s="28" t="s">
        <v>57</v>
      </c>
      <c r="B143" s="23">
        <v>1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4" t="e">
        <f t="shared" si="0"/>
        <v>#DIV/0!</v>
      </c>
      <c r="N143" s="23">
        <f t="shared" si="1"/>
        <v>0</v>
      </c>
      <c r="O143" s="27" t="e">
        <f t="shared" si="2"/>
        <v>#DIV/0!</v>
      </c>
      <c r="P143" s="26" t="e">
        <f t="shared" si="3"/>
        <v>#DIV/0!</v>
      </c>
    </row>
    <row r="144" spans="1:17" ht="15" customHeight="1" x14ac:dyDescent="0.2">
      <c r="A144" s="80" t="s">
        <v>91</v>
      </c>
      <c r="B144" s="23">
        <v>1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4" t="e">
        <f t="shared" si="0"/>
        <v>#DIV/0!</v>
      </c>
      <c r="N144" s="23">
        <f t="shared" si="1"/>
        <v>0</v>
      </c>
      <c r="O144" s="27" t="e">
        <f t="shared" si="2"/>
        <v>#DIV/0!</v>
      </c>
      <c r="P144" s="26" t="e">
        <f t="shared" si="3"/>
        <v>#DIV/0!</v>
      </c>
    </row>
    <row r="145" spans="1:17" ht="5.0999999999999996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20"/>
      <c r="P145" s="20"/>
    </row>
    <row r="146" spans="1:17" ht="15" customHeight="1" x14ac:dyDescent="0.2">
      <c r="A146" s="5" t="s">
        <v>8</v>
      </c>
      <c r="B146" s="5"/>
      <c r="C146" s="17">
        <f t="shared" ref="C146:L146" si="4">SUM(C134:C145)</f>
        <v>0</v>
      </c>
      <c r="D146" s="6">
        <f t="shared" si="4"/>
        <v>0</v>
      </c>
      <c r="E146" s="6">
        <f t="shared" si="4"/>
        <v>0</v>
      </c>
      <c r="F146" s="17">
        <f t="shared" si="4"/>
        <v>0</v>
      </c>
      <c r="G146" s="17">
        <f t="shared" si="4"/>
        <v>0</v>
      </c>
      <c r="H146" s="6">
        <f t="shared" si="4"/>
        <v>0</v>
      </c>
      <c r="I146" s="6">
        <f t="shared" si="4"/>
        <v>0</v>
      </c>
      <c r="J146" s="6">
        <f t="shared" si="4"/>
        <v>0</v>
      </c>
      <c r="K146" s="22">
        <f t="shared" si="4"/>
        <v>0</v>
      </c>
      <c r="L146" s="17">
        <f t="shared" si="4"/>
        <v>0</v>
      </c>
      <c r="M146" s="1" t="e">
        <f>(G146/F146)</f>
        <v>#DIV/0!</v>
      </c>
      <c r="N146" s="10">
        <f>G146+K146+L146</f>
        <v>0</v>
      </c>
      <c r="O146" s="21" t="e">
        <f>N146/F146</f>
        <v>#DIV/0!</v>
      </c>
      <c r="P146" s="18" t="e">
        <f>((G146-H146-I146-J146)+(2*H146)+(3*I146)+(4*J146))/F146</f>
        <v>#DIV/0!</v>
      </c>
    </row>
    <row r="147" spans="1:17" ht="15" customHeight="1" x14ac:dyDescent="0.2">
      <c r="A147" s="39"/>
      <c r="B147" s="39"/>
      <c r="C147" s="40"/>
      <c r="D147" s="41"/>
      <c r="E147" s="41"/>
      <c r="F147" s="40"/>
      <c r="G147" s="40"/>
      <c r="H147" s="41"/>
      <c r="I147" s="41"/>
      <c r="J147" s="41"/>
      <c r="K147" s="72"/>
      <c r="L147" s="40"/>
      <c r="M147" s="42"/>
      <c r="N147" s="43"/>
      <c r="O147" s="44"/>
      <c r="P147" s="45"/>
      <c r="Q147" s="73"/>
    </row>
    <row r="148" spans="1:17" ht="26.25" x14ac:dyDescent="0.4">
      <c r="A148" s="75" t="s">
        <v>75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6"/>
      <c r="Q148" s="73"/>
    </row>
    <row r="149" spans="1:17" ht="15.75" x14ac:dyDescent="0.25">
      <c r="A149" s="2" t="s">
        <v>15</v>
      </c>
      <c r="B149" s="3" t="s">
        <v>16</v>
      </c>
      <c r="C149" s="3" t="s">
        <v>19</v>
      </c>
      <c r="D149" s="3" t="s">
        <v>14</v>
      </c>
      <c r="E149" s="3" t="s">
        <v>18</v>
      </c>
      <c r="F149" s="3" t="s">
        <v>0</v>
      </c>
      <c r="G149" s="3" t="s">
        <v>1</v>
      </c>
      <c r="H149" s="3" t="s">
        <v>2</v>
      </c>
      <c r="I149" s="3" t="s">
        <v>3</v>
      </c>
      <c r="J149" s="3" t="s">
        <v>4</v>
      </c>
      <c r="K149" s="3" t="s">
        <v>5</v>
      </c>
      <c r="L149" s="3" t="s">
        <v>6</v>
      </c>
      <c r="M149" s="3" t="s">
        <v>7</v>
      </c>
      <c r="N149" s="3" t="s">
        <v>9</v>
      </c>
      <c r="O149" s="19" t="s">
        <v>10</v>
      </c>
      <c r="P149" s="3" t="s">
        <v>20</v>
      </c>
    </row>
    <row r="150" spans="1:17" ht="5.0999999999999996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20"/>
      <c r="P150" s="7"/>
    </row>
    <row r="151" spans="1:17" ht="15" x14ac:dyDescent="0.2">
      <c r="A151" s="9" t="s">
        <v>28</v>
      </c>
      <c r="B151" s="23">
        <v>3</v>
      </c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4" t="e">
        <f t="shared" ref="M151:M161" si="5">(G151/F151)</f>
        <v>#DIV/0!</v>
      </c>
      <c r="N151" s="23">
        <f t="shared" ref="N151:N161" si="6">(G151+K151+L151)</f>
        <v>0</v>
      </c>
      <c r="O151" s="27" t="e">
        <f t="shared" ref="O151:O161" si="7">(N151/F151)</f>
        <v>#DIV/0!</v>
      </c>
      <c r="P151" s="26" t="e">
        <f t="shared" ref="P151:P161" si="8">((G151-H151-I151-J151)+(2*H151)+(3*I151)+(4*J151))/F151</f>
        <v>#DIV/0!</v>
      </c>
    </row>
    <row r="152" spans="1:17" ht="15" x14ac:dyDescent="0.2">
      <c r="A152" s="9" t="s">
        <v>74</v>
      </c>
      <c r="B152" s="23">
        <v>3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4" t="e">
        <f t="shared" si="5"/>
        <v>#DIV/0!</v>
      </c>
      <c r="N152" s="23">
        <f t="shared" si="6"/>
        <v>0</v>
      </c>
      <c r="O152" s="27" t="e">
        <f t="shared" si="7"/>
        <v>#DIV/0!</v>
      </c>
      <c r="P152" s="26" t="e">
        <f t="shared" si="8"/>
        <v>#DIV/0!</v>
      </c>
    </row>
    <row r="153" spans="1:17" ht="15" x14ac:dyDescent="0.2">
      <c r="A153" s="9" t="s">
        <v>92</v>
      </c>
      <c r="B153" s="23">
        <v>3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4" t="e">
        <f t="shared" ref="M153" si="9">(G153/F153)</f>
        <v>#DIV/0!</v>
      </c>
      <c r="N153" s="23">
        <f t="shared" ref="N153" si="10">(G153+K153+L153)</f>
        <v>0</v>
      </c>
      <c r="O153" s="27" t="e">
        <f t="shared" ref="O153" si="11">(N153/F153)</f>
        <v>#DIV/0!</v>
      </c>
      <c r="P153" s="26" t="e">
        <f t="shared" ref="P153" si="12">((G153-H153-I153-J153)+(2*H153)+(3*I153)+(4*J153))/F153</f>
        <v>#DIV/0!</v>
      </c>
    </row>
    <row r="154" spans="1:17" ht="15" x14ac:dyDescent="0.2">
      <c r="A154" s="9" t="s">
        <v>34</v>
      </c>
      <c r="B154" s="23">
        <v>3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4" t="e">
        <f t="shared" si="5"/>
        <v>#DIV/0!</v>
      </c>
      <c r="N154" s="23">
        <f t="shared" si="6"/>
        <v>0</v>
      </c>
      <c r="O154" s="27" t="e">
        <f t="shared" si="7"/>
        <v>#DIV/0!</v>
      </c>
      <c r="P154" s="26" t="e">
        <f t="shared" si="8"/>
        <v>#DIV/0!</v>
      </c>
    </row>
    <row r="155" spans="1:17" ht="15" x14ac:dyDescent="0.2">
      <c r="A155" s="9" t="s">
        <v>24</v>
      </c>
      <c r="B155" s="23">
        <v>3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4" t="e">
        <f t="shared" si="5"/>
        <v>#DIV/0!</v>
      </c>
      <c r="N155" s="23">
        <f t="shared" si="6"/>
        <v>0</v>
      </c>
      <c r="O155" s="27" t="e">
        <f t="shared" si="7"/>
        <v>#DIV/0!</v>
      </c>
      <c r="P155" s="26" t="e">
        <f t="shared" si="8"/>
        <v>#DIV/0!</v>
      </c>
    </row>
    <row r="156" spans="1:17" ht="15" x14ac:dyDescent="0.2">
      <c r="A156" s="28" t="s">
        <v>56</v>
      </c>
      <c r="B156" s="23">
        <v>3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4" t="e">
        <f t="shared" si="5"/>
        <v>#DIV/0!</v>
      </c>
      <c r="N156" s="23">
        <f t="shared" si="6"/>
        <v>0</v>
      </c>
      <c r="O156" s="27" t="e">
        <f t="shared" si="7"/>
        <v>#DIV/0!</v>
      </c>
      <c r="P156" s="26" t="e">
        <f t="shared" si="8"/>
        <v>#DIV/0!</v>
      </c>
    </row>
    <row r="157" spans="1:17" ht="15" x14ac:dyDescent="0.2">
      <c r="A157" s="5" t="s">
        <v>11</v>
      </c>
      <c r="B157" s="23">
        <v>3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4" t="e">
        <f t="shared" si="5"/>
        <v>#DIV/0!</v>
      </c>
      <c r="N157" s="23">
        <f t="shared" si="6"/>
        <v>0</v>
      </c>
      <c r="O157" s="27" t="e">
        <f t="shared" si="7"/>
        <v>#DIV/0!</v>
      </c>
      <c r="P157" s="26" t="e">
        <f t="shared" si="8"/>
        <v>#DIV/0!</v>
      </c>
    </row>
    <row r="158" spans="1:17" ht="15" x14ac:dyDescent="0.2">
      <c r="A158" s="9" t="s">
        <v>51</v>
      </c>
      <c r="B158" s="23">
        <v>3</v>
      </c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4" t="e">
        <f t="shared" si="5"/>
        <v>#DIV/0!</v>
      </c>
      <c r="N158" s="23">
        <f t="shared" si="6"/>
        <v>0</v>
      </c>
      <c r="O158" s="27" t="e">
        <f t="shared" si="7"/>
        <v>#DIV/0!</v>
      </c>
      <c r="P158" s="26" t="e">
        <f t="shared" si="8"/>
        <v>#DIV/0!</v>
      </c>
    </row>
    <row r="159" spans="1:17" ht="15" x14ac:dyDescent="0.2">
      <c r="A159" s="9" t="s">
        <v>58</v>
      </c>
      <c r="B159" s="23">
        <v>3</v>
      </c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4" t="e">
        <f t="shared" si="5"/>
        <v>#DIV/0!</v>
      </c>
      <c r="N159" s="23">
        <f t="shared" si="6"/>
        <v>0</v>
      </c>
      <c r="O159" s="27" t="e">
        <f t="shared" si="7"/>
        <v>#DIV/0!</v>
      </c>
      <c r="P159" s="26" t="e">
        <f t="shared" si="8"/>
        <v>#DIV/0!</v>
      </c>
    </row>
    <row r="160" spans="1:17" ht="15" x14ac:dyDescent="0.2">
      <c r="A160" s="28" t="s">
        <v>57</v>
      </c>
      <c r="B160" s="23">
        <v>3</v>
      </c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4" t="e">
        <f t="shared" si="5"/>
        <v>#DIV/0!</v>
      </c>
      <c r="N160" s="23">
        <f t="shared" si="6"/>
        <v>0</v>
      </c>
      <c r="O160" s="27" t="e">
        <f t="shared" si="7"/>
        <v>#DIV/0!</v>
      </c>
      <c r="P160" s="26" t="e">
        <f t="shared" si="8"/>
        <v>#DIV/0!</v>
      </c>
    </row>
    <row r="161" spans="1:17" ht="15" customHeight="1" x14ac:dyDescent="0.2">
      <c r="A161" s="80" t="s">
        <v>91</v>
      </c>
      <c r="B161" s="23">
        <v>3</v>
      </c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4" t="e">
        <f t="shared" si="5"/>
        <v>#DIV/0!</v>
      </c>
      <c r="N161" s="23">
        <f t="shared" si="6"/>
        <v>0</v>
      </c>
      <c r="O161" s="27" t="e">
        <f t="shared" si="7"/>
        <v>#DIV/0!</v>
      </c>
      <c r="P161" s="26" t="e">
        <f t="shared" si="8"/>
        <v>#DIV/0!</v>
      </c>
    </row>
    <row r="162" spans="1:17" ht="5.0999999999999996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20"/>
      <c r="P162" s="20"/>
    </row>
    <row r="163" spans="1:17" ht="15" customHeight="1" x14ac:dyDescent="0.2">
      <c r="A163" s="5" t="s">
        <v>8</v>
      </c>
      <c r="B163" s="5"/>
      <c r="C163" s="17">
        <f t="shared" ref="C163:L163" si="13">SUM(C151:C162)</f>
        <v>0</v>
      </c>
      <c r="D163" s="6">
        <f t="shared" si="13"/>
        <v>0</v>
      </c>
      <c r="E163" s="6">
        <f t="shared" si="13"/>
        <v>0</v>
      </c>
      <c r="F163" s="17">
        <f t="shared" si="13"/>
        <v>0</v>
      </c>
      <c r="G163" s="17">
        <f t="shared" si="13"/>
        <v>0</v>
      </c>
      <c r="H163" s="6">
        <f t="shared" si="13"/>
        <v>0</v>
      </c>
      <c r="I163" s="6">
        <f t="shared" si="13"/>
        <v>0</v>
      </c>
      <c r="J163" s="6">
        <f t="shared" si="13"/>
        <v>0</v>
      </c>
      <c r="K163" s="22">
        <f t="shared" si="13"/>
        <v>0</v>
      </c>
      <c r="L163" s="17">
        <f t="shared" si="13"/>
        <v>0</v>
      </c>
      <c r="M163" s="1" t="e">
        <f>(G163/F163)</f>
        <v>#DIV/0!</v>
      </c>
      <c r="N163" s="10">
        <f>G163+K163+L163</f>
        <v>0</v>
      </c>
      <c r="O163" s="21" t="e">
        <f>N163/F163</f>
        <v>#DIV/0!</v>
      </c>
      <c r="P163" s="18" t="e">
        <f>((G163-H163-I163-J163)+(2*H163)+(3*I163)+(4*J163))/F163</f>
        <v>#DIV/0!</v>
      </c>
    </row>
    <row r="164" spans="1:17" ht="15" customHeight="1" x14ac:dyDescent="0.2">
      <c r="A164" s="52"/>
      <c r="B164" s="52"/>
      <c r="C164" s="53"/>
      <c r="D164" s="54"/>
      <c r="E164" s="54"/>
      <c r="F164" s="53"/>
      <c r="G164" s="53"/>
      <c r="H164" s="54"/>
      <c r="I164" s="54"/>
      <c r="J164" s="54"/>
      <c r="K164" s="71"/>
      <c r="L164" s="53"/>
      <c r="M164" s="55"/>
      <c r="N164" s="56"/>
      <c r="O164" s="57"/>
      <c r="P164" s="74"/>
    </row>
    <row r="165" spans="1:17" ht="26.25" x14ac:dyDescent="0.4">
      <c r="A165" s="75" t="s">
        <v>90</v>
      </c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6"/>
      <c r="Q165" s="73"/>
    </row>
    <row r="166" spans="1:17" ht="15.75" x14ac:dyDescent="0.25">
      <c r="A166" s="2" t="s">
        <v>15</v>
      </c>
      <c r="B166" s="3" t="s">
        <v>16</v>
      </c>
      <c r="C166" s="3" t="s">
        <v>19</v>
      </c>
      <c r="D166" s="3" t="s">
        <v>14</v>
      </c>
      <c r="E166" s="3" t="s">
        <v>18</v>
      </c>
      <c r="F166" s="3" t="s">
        <v>0</v>
      </c>
      <c r="G166" s="3" t="s">
        <v>1</v>
      </c>
      <c r="H166" s="3" t="s">
        <v>2</v>
      </c>
      <c r="I166" s="3" t="s">
        <v>3</v>
      </c>
      <c r="J166" s="3" t="s">
        <v>4</v>
      </c>
      <c r="K166" s="3" t="s">
        <v>5</v>
      </c>
      <c r="L166" s="3" t="s">
        <v>6</v>
      </c>
      <c r="M166" s="3" t="s">
        <v>7</v>
      </c>
      <c r="N166" s="3" t="s">
        <v>9</v>
      </c>
      <c r="O166" s="19" t="s">
        <v>10</v>
      </c>
      <c r="P166" s="3" t="s">
        <v>20</v>
      </c>
    </row>
    <row r="167" spans="1:17" ht="5.0999999999999996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20"/>
      <c r="P167" s="7"/>
    </row>
    <row r="168" spans="1:17" ht="15" x14ac:dyDescent="0.2">
      <c r="A168" s="9" t="s">
        <v>28</v>
      </c>
      <c r="B168" s="23">
        <v>2</v>
      </c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4" t="e">
        <f t="shared" ref="M168:M177" si="14">(G168/F168)</f>
        <v>#DIV/0!</v>
      </c>
      <c r="N168" s="23">
        <f t="shared" ref="N168:N177" si="15">(G168+K168+L168)</f>
        <v>0</v>
      </c>
      <c r="O168" s="27" t="e">
        <f t="shared" ref="O168:O177" si="16">(N168/F168)</f>
        <v>#DIV/0!</v>
      </c>
      <c r="P168" s="26" t="e">
        <f t="shared" ref="P168:P177" si="17">((G168-H168-I168-J168)+(2*H168)+(3*I168)+(4*J168))/F168</f>
        <v>#DIV/0!</v>
      </c>
    </row>
    <row r="169" spans="1:17" ht="15" x14ac:dyDescent="0.2">
      <c r="A169" s="9" t="s">
        <v>74</v>
      </c>
      <c r="B169" s="23">
        <v>2</v>
      </c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4" t="e">
        <f t="shared" si="14"/>
        <v>#DIV/0!</v>
      </c>
      <c r="N169" s="23">
        <f t="shared" si="15"/>
        <v>0</v>
      </c>
      <c r="O169" s="27" t="e">
        <f t="shared" si="16"/>
        <v>#DIV/0!</v>
      </c>
      <c r="P169" s="26" t="e">
        <f t="shared" si="17"/>
        <v>#DIV/0!</v>
      </c>
    </row>
    <row r="170" spans="1:17" ht="15" x14ac:dyDescent="0.2">
      <c r="A170" s="9" t="s">
        <v>92</v>
      </c>
      <c r="B170" s="23">
        <v>2</v>
      </c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4" t="e">
        <f t="shared" si="14"/>
        <v>#DIV/0!</v>
      </c>
      <c r="N170" s="23">
        <f t="shared" si="15"/>
        <v>0</v>
      </c>
      <c r="O170" s="27" t="e">
        <f t="shared" si="16"/>
        <v>#DIV/0!</v>
      </c>
      <c r="P170" s="26" t="e">
        <f t="shared" si="17"/>
        <v>#DIV/0!</v>
      </c>
    </row>
    <row r="171" spans="1:17" ht="15" x14ac:dyDescent="0.2">
      <c r="A171" s="9" t="s">
        <v>34</v>
      </c>
      <c r="B171" s="23">
        <v>2</v>
      </c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4" t="e">
        <f t="shared" si="14"/>
        <v>#DIV/0!</v>
      </c>
      <c r="N171" s="23">
        <f t="shared" si="15"/>
        <v>0</v>
      </c>
      <c r="O171" s="27" t="e">
        <f t="shared" si="16"/>
        <v>#DIV/0!</v>
      </c>
      <c r="P171" s="26" t="e">
        <f t="shared" si="17"/>
        <v>#DIV/0!</v>
      </c>
    </row>
    <row r="172" spans="1:17" ht="15" x14ac:dyDescent="0.2">
      <c r="A172" s="9" t="s">
        <v>24</v>
      </c>
      <c r="B172" s="23">
        <v>2</v>
      </c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4" t="e">
        <f t="shared" si="14"/>
        <v>#DIV/0!</v>
      </c>
      <c r="N172" s="23">
        <f t="shared" si="15"/>
        <v>0</v>
      </c>
      <c r="O172" s="27" t="e">
        <f t="shared" si="16"/>
        <v>#DIV/0!</v>
      </c>
      <c r="P172" s="26" t="e">
        <f t="shared" si="17"/>
        <v>#DIV/0!</v>
      </c>
    </row>
    <row r="173" spans="1:17" ht="15" x14ac:dyDescent="0.2">
      <c r="A173" s="28" t="s">
        <v>56</v>
      </c>
      <c r="B173" s="23">
        <v>2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4" t="e">
        <f t="shared" si="14"/>
        <v>#DIV/0!</v>
      </c>
      <c r="N173" s="23">
        <f t="shared" si="15"/>
        <v>0</v>
      </c>
      <c r="O173" s="27" t="e">
        <f t="shared" si="16"/>
        <v>#DIV/0!</v>
      </c>
      <c r="P173" s="26" t="e">
        <f t="shared" si="17"/>
        <v>#DIV/0!</v>
      </c>
    </row>
    <row r="174" spans="1:17" ht="15" x14ac:dyDescent="0.2">
      <c r="A174" s="5" t="s">
        <v>11</v>
      </c>
      <c r="B174" s="23">
        <v>2</v>
      </c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4" t="e">
        <f t="shared" si="14"/>
        <v>#DIV/0!</v>
      </c>
      <c r="N174" s="23">
        <f t="shared" si="15"/>
        <v>0</v>
      </c>
      <c r="O174" s="27" t="e">
        <f t="shared" si="16"/>
        <v>#DIV/0!</v>
      </c>
      <c r="P174" s="26" t="e">
        <f t="shared" si="17"/>
        <v>#DIV/0!</v>
      </c>
    </row>
    <row r="175" spans="1:17" ht="15" x14ac:dyDescent="0.2">
      <c r="A175" s="9" t="s">
        <v>51</v>
      </c>
      <c r="B175" s="23">
        <v>2</v>
      </c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4" t="e">
        <f t="shared" si="14"/>
        <v>#DIV/0!</v>
      </c>
      <c r="N175" s="23">
        <f t="shared" si="15"/>
        <v>0</v>
      </c>
      <c r="O175" s="27" t="e">
        <f t="shared" si="16"/>
        <v>#DIV/0!</v>
      </c>
      <c r="P175" s="26" t="e">
        <f t="shared" si="17"/>
        <v>#DIV/0!</v>
      </c>
    </row>
    <row r="176" spans="1:17" ht="15" x14ac:dyDescent="0.2">
      <c r="A176" s="9" t="s">
        <v>58</v>
      </c>
      <c r="B176" s="23">
        <v>2</v>
      </c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4" t="e">
        <f t="shared" si="14"/>
        <v>#DIV/0!</v>
      </c>
      <c r="N176" s="23">
        <f t="shared" si="15"/>
        <v>0</v>
      </c>
      <c r="O176" s="27" t="e">
        <f t="shared" si="16"/>
        <v>#DIV/0!</v>
      </c>
      <c r="P176" s="26" t="e">
        <f t="shared" si="17"/>
        <v>#DIV/0!</v>
      </c>
    </row>
    <row r="177" spans="1:17" ht="15" customHeight="1" x14ac:dyDescent="0.2">
      <c r="A177" s="28" t="s">
        <v>57</v>
      </c>
      <c r="B177" s="23">
        <v>2</v>
      </c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4" t="e">
        <f t="shared" si="14"/>
        <v>#DIV/0!</v>
      </c>
      <c r="N177" s="23">
        <f t="shared" si="15"/>
        <v>0</v>
      </c>
      <c r="O177" s="27" t="e">
        <f t="shared" si="16"/>
        <v>#DIV/0!</v>
      </c>
      <c r="P177" s="26" t="e">
        <f t="shared" si="17"/>
        <v>#DIV/0!</v>
      </c>
    </row>
    <row r="178" spans="1:17" ht="15" customHeight="1" x14ac:dyDescent="0.2">
      <c r="A178" s="80" t="s">
        <v>91</v>
      </c>
      <c r="B178" s="23">
        <v>2</v>
      </c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4" t="e">
        <f t="shared" ref="M178" si="18">(G178/F178)</f>
        <v>#DIV/0!</v>
      </c>
      <c r="N178" s="23">
        <f t="shared" ref="N178" si="19">(G178+K178+L178)</f>
        <v>0</v>
      </c>
      <c r="O178" s="27" t="e">
        <f t="shared" ref="O178" si="20">(N178/F178)</f>
        <v>#DIV/0!</v>
      </c>
      <c r="P178" s="26" t="e">
        <f t="shared" ref="P178" si="21">((G178-H178-I178-J178)+(2*H178)+(3*I178)+(4*J178))/F178</f>
        <v>#DIV/0!</v>
      </c>
    </row>
    <row r="179" spans="1:17" ht="5.0999999999999996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20"/>
      <c r="P179" s="20"/>
    </row>
    <row r="180" spans="1:17" ht="15" customHeight="1" x14ac:dyDescent="0.2">
      <c r="A180" s="5" t="s">
        <v>8</v>
      </c>
      <c r="B180" s="5"/>
      <c r="C180" s="17">
        <f>SUM(C168:C179)</f>
        <v>0</v>
      </c>
      <c r="D180" s="6">
        <f>SUM(D168:D179)</f>
        <v>0</v>
      </c>
      <c r="E180" s="6">
        <f>SUM(E168:E179)</f>
        <v>0</v>
      </c>
      <c r="F180" s="17">
        <f>SUM(F168:F179)</f>
        <v>0</v>
      </c>
      <c r="G180" s="17">
        <f>SUM(G168:G179)</f>
        <v>0</v>
      </c>
      <c r="H180" s="6">
        <f>SUM(H168:H179)</f>
        <v>0</v>
      </c>
      <c r="I180" s="6">
        <f>SUM(I168:I179)</f>
        <v>0</v>
      </c>
      <c r="J180" s="6">
        <f>SUM(J168:J179)</f>
        <v>0</v>
      </c>
      <c r="K180" s="22">
        <f>SUM(K168:K179)</f>
        <v>0</v>
      </c>
      <c r="L180" s="17">
        <f>SUM(L168:L179)</f>
        <v>0</v>
      </c>
      <c r="M180" s="1" t="e">
        <f>(G180/F180)</f>
        <v>#DIV/0!</v>
      </c>
      <c r="N180" s="10">
        <f>G180+K180+L180</f>
        <v>0</v>
      </c>
      <c r="O180" s="21" t="e">
        <f>N180/F180</f>
        <v>#DIV/0!</v>
      </c>
      <c r="P180" s="18" t="e">
        <f>((G180-H180-I180-J180)+(2*H180)+(3*I180)+(4*J180))/F180</f>
        <v>#DIV/0!</v>
      </c>
    </row>
    <row r="181" spans="1:17" ht="15" customHeight="1" x14ac:dyDescent="0.2">
      <c r="A181" s="52"/>
      <c r="B181" s="52"/>
      <c r="C181" s="53"/>
      <c r="D181" s="54"/>
      <c r="E181" s="54"/>
      <c r="F181" s="53"/>
      <c r="G181" s="53"/>
      <c r="H181" s="54"/>
      <c r="I181" s="54"/>
      <c r="J181" s="54"/>
      <c r="K181" s="71"/>
      <c r="L181" s="53"/>
      <c r="M181" s="55"/>
      <c r="N181" s="56"/>
      <c r="O181" s="57"/>
      <c r="P181" s="74"/>
    </row>
    <row r="182" spans="1:17" ht="26.25" x14ac:dyDescent="0.4">
      <c r="A182" s="77" t="s">
        <v>89</v>
      </c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8"/>
      <c r="Q182" s="73"/>
    </row>
    <row r="183" spans="1:17" ht="15" customHeight="1" x14ac:dyDescent="0.25">
      <c r="A183" s="2" t="s">
        <v>15</v>
      </c>
      <c r="B183" s="3" t="s">
        <v>16</v>
      </c>
      <c r="C183" s="3" t="s">
        <v>19</v>
      </c>
      <c r="D183" s="3" t="s">
        <v>14</v>
      </c>
      <c r="E183" s="3" t="s">
        <v>18</v>
      </c>
      <c r="F183" s="3" t="s">
        <v>0</v>
      </c>
      <c r="G183" s="3" t="s">
        <v>1</v>
      </c>
      <c r="H183" s="3" t="s">
        <v>2</v>
      </c>
      <c r="I183" s="3" t="s">
        <v>3</v>
      </c>
      <c r="J183" s="3" t="s">
        <v>4</v>
      </c>
      <c r="K183" s="3" t="s">
        <v>5</v>
      </c>
      <c r="L183" s="3" t="s">
        <v>6</v>
      </c>
      <c r="M183" s="3" t="s">
        <v>7</v>
      </c>
      <c r="N183" s="3" t="s">
        <v>9</v>
      </c>
      <c r="O183" s="19" t="s">
        <v>10</v>
      </c>
      <c r="P183" s="3" t="s">
        <v>20</v>
      </c>
    </row>
    <row r="184" spans="1:17" ht="5.0999999999999996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20"/>
      <c r="P184" s="7"/>
    </row>
    <row r="185" spans="1:17" ht="15" x14ac:dyDescent="0.2">
      <c r="A185" s="9" t="s">
        <v>28</v>
      </c>
      <c r="B185" s="23">
        <v>4</v>
      </c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4" t="e">
        <f t="shared" ref="M185:M195" si="22">(G185/F185)</f>
        <v>#DIV/0!</v>
      </c>
      <c r="N185" s="23">
        <f t="shared" ref="N185:N195" si="23">(G185+K185+L185)</f>
        <v>0</v>
      </c>
      <c r="O185" s="27" t="e">
        <f t="shared" ref="O185:O195" si="24">(N185/F185)</f>
        <v>#DIV/0!</v>
      </c>
      <c r="P185" s="26" t="e">
        <f t="shared" ref="P185:P195" si="25">((G185-H185-I185-J185)+(2*H185)+(3*I185)+(4*J185))/F185</f>
        <v>#DIV/0!</v>
      </c>
    </row>
    <row r="186" spans="1:17" ht="15" x14ac:dyDescent="0.2">
      <c r="A186" s="9" t="s">
        <v>74</v>
      </c>
      <c r="B186" s="23">
        <v>4</v>
      </c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4" t="e">
        <f t="shared" si="22"/>
        <v>#DIV/0!</v>
      </c>
      <c r="N186" s="23">
        <f t="shared" si="23"/>
        <v>0</v>
      </c>
      <c r="O186" s="27" t="e">
        <f t="shared" si="24"/>
        <v>#DIV/0!</v>
      </c>
      <c r="P186" s="26" t="e">
        <f t="shared" si="25"/>
        <v>#DIV/0!</v>
      </c>
    </row>
    <row r="187" spans="1:17" ht="15" x14ac:dyDescent="0.2">
      <c r="A187" s="9" t="s">
        <v>92</v>
      </c>
      <c r="B187" s="23">
        <v>4</v>
      </c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4" t="e">
        <f t="shared" si="22"/>
        <v>#DIV/0!</v>
      </c>
      <c r="N187" s="23">
        <f t="shared" si="23"/>
        <v>0</v>
      </c>
      <c r="O187" s="27" t="e">
        <f t="shared" si="24"/>
        <v>#DIV/0!</v>
      </c>
      <c r="P187" s="26" t="e">
        <f t="shared" si="25"/>
        <v>#DIV/0!</v>
      </c>
    </row>
    <row r="188" spans="1:17" ht="15" x14ac:dyDescent="0.2">
      <c r="A188" s="9" t="s">
        <v>34</v>
      </c>
      <c r="B188" s="23">
        <v>4</v>
      </c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4" t="e">
        <f t="shared" si="22"/>
        <v>#DIV/0!</v>
      </c>
      <c r="N188" s="23">
        <f t="shared" si="23"/>
        <v>0</v>
      </c>
      <c r="O188" s="27" t="e">
        <f t="shared" si="24"/>
        <v>#DIV/0!</v>
      </c>
      <c r="P188" s="26" t="e">
        <f t="shared" si="25"/>
        <v>#DIV/0!</v>
      </c>
    </row>
    <row r="189" spans="1:17" ht="15" x14ac:dyDescent="0.2">
      <c r="A189" s="9" t="s">
        <v>24</v>
      </c>
      <c r="B189" s="23">
        <v>4</v>
      </c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4" t="e">
        <f t="shared" si="22"/>
        <v>#DIV/0!</v>
      </c>
      <c r="N189" s="23">
        <f t="shared" si="23"/>
        <v>0</v>
      </c>
      <c r="O189" s="27" t="e">
        <f t="shared" si="24"/>
        <v>#DIV/0!</v>
      </c>
      <c r="P189" s="26" t="e">
        <f t="shared" si="25"/>
        <v>#DIV/0!</v>
      </c>
    </row>
    <row r="190" spans="1:17" ht="15" x14ac:dyDescent="0.2">
      <c r="A190" s="28" t="s">
        <v>56</v>
      </c>
      <c r="B190" s="23">
        <v>4</v>
      </c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4" t="e">
        <f t="shared" si="22"/>
        <v>#DIV/0!</v>
      </c>
      <c r="N190" s="23">
        <f t="shared" si="23"/>
        <v>0</v>
      </c>
      <c r="O190" s="27" t="e">
        <f t="shared" si="24"/>
        <v>#DIV/0!</v>
      </c>
      <c r="P190" s="26" t="e">
        <f t="shared" si="25"/>
        <v>#DIV/0!</v>
      </c>
    </row>
    <row r="191" spans="1:17" ht="15" x14ac:dyDescent="0.2">
      <c r="A191" s="5" t="s">
        <v>11</v>
      </c>
      <c r="B191" s="23">
        <v>4</v>
      </c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4" t="e">
        <f t="shared" ref="M191" si="26">(G191/F191)</f>
        <v>#DIV/0!</v>
      </c>
      <c r="N191" s="23">
        <f t="shared" ref="N191" si="27">(G191+K191+L191)</f>
        <v>0</v>
      </c>
      <c r="O191" s="27" t="e">
        <f t="shared" ref="O191" si="28">(N191/F191)</f>
        <v>#DIV/0!</v>
      </c>
      <c r="P191" s="26" t="e">
        <f t="shared" ref="P191" si="29">((G191-H191-I191-J191)+(2*H191)+(3*I191)+(4*J191))/F191</f>
        <v>#DIV/0!</v>
      </c>
    </row>
    <row r="192" spans="1:17" ht="15" x14ac:dyDescent="0.2">
      <c r="A192" s="9" t="s">
        <v>51</v>
      </c>
      <c r="B192" s="23">
        <v>4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4" t="e">
        <f t="shared" si="22"/>
        <v>#DIV/0!</v>
      </c>
      <c r="N192" s="23">
        <f t="shared" si="23"/>
        <v>0</v>
      </c>
      <c r="O192" s="27" t="e">
        <f t="shared" si="24"/>
        <v>#DIV/0!</v>
      </c>
      <c r="P192" s="26" t="e">
        <f t="shared" si="25"/>
        <v>#DIV/0!</v>
      </c>
    </row>
    <row r="193" spans="1:17" ht="15" x14ac:dyDescent="0.2">
      <c r="A193" s="9" t="s">
        <v>58</v>
      </c>
      <c r="B193" s="23">
        <v>4</v>
      </c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4" t="e">
        <f t="shared" si="22"/>
        <v>#DIV/0!</v>
      </c>
      <c r="N193" s="23">
        <f t="shared" si="23"/>
        <v>0</v>
      </c>
      <c r="O193" s="27" t="e">
        <f t="shared" si="24"/>
        <v>#DIV/0!</v>
      </c>
      <c r="P193" s="26" t="e">
        <f t="shared" si="25"/>
        <v>#DIV/0!</v>
      </c>
    </row>
    <row r="194" spans="1:17" ht="15" x14ac:dyDescent="0.2">
      <c r="A194" s="28" t="s">
        <v>57</v>
      </c>
      <c r="B194" s="23">
        <v>4</v>
      </c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4" t="e">
        <f t="shared" si="22"/>
        <v>#DIV/0!</v>
      </c>
      <c r="N194" s="23">
        <f t="shared" si="23"/>
        <v>0</v>
      </c>
      <c r="O194" s="27" t="e">
        <f t="shared" si="24"/>
        <v>#DIV/0!</v>
      </c>
      <c r="P194" s="26" t="e">
        <f t="shared" si="25"/>
        <v>#DIV/0!</v>
      </c>
    </row>
    <row r="195" spans="1:17" ht="15" x14ac:dyDescent="0.2">
      <c r="A195" s="80" t="s">
        <v>91</v>
      </c>
      <c r="B195" s="23">
        <v>4</v>
      </c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4" t="e">
        <f t="shared" si="22"/>
        <v>#DIV/0!</v>
      </c>
      <c r="N195" s="23">
        <f t="shared" si="23"/>
        <v>0</v>
      </c>
      <c r="O195" s="27" t="e">
        <f t="shared" si="24"/>
        <v>#DIV/0!</v>
      </c>
      <c r="P195" s="26" t="e">
        <f t="shared" si="25"/>
        <v>#DIV/0!</v>
      </c>
    </row>
    <row r="196" spans="1:17" ht="5.0999999999999996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20"/>
      <c r="P196" s="20"/>
    </row>
    <row r="197" spans="1:17" ht="15" x14ac:dyDescent="0.2">
      <c r="A197" s="5" t="s">
        <v>8</v>
      </c>
      <c r="B197" s="5"/>
      <c r="C197" s="17">
        <f t="shared" ref="C197:L197" si="30">SUM(C185:C196)</f>
        <v>0</v>
      </c>
      <c r="D197" s="6">
        <f t="shared" si="30"/>
        <v>0</v>
      </c>
      <c r="E197" s="6">
        <f t="shared" si="30"/>
        <v>0</v>
      </c>
      <c r="F197" s="17">
        <f t="shared" si="30"/>
        <v>0</v>
      </c>
      <c r="G197" s="17">
        <f t="shared" si="30"/>
        <v>0</v>
      </c>
      <c r="H197" s="6">
        <f t="shared" si="30"/>
        <v>0</v>
      </c>
      <c r="I197" s="6">
        <f t="shared" si="30"/>
        <v>0</v>
      </c>
      <c r="J197" s="6">
        <f t="shared" si="30"/>
        <v>0</v>
      </c>
      <c r="K197" s="22">
        <f t="shared" si="30"/>
        <v>0</v>
      </c>
      <c r="L197" s="17">
        <f t="shared" si="30"/>
        <v>0</v>
      </c>
      <c r="M197" s="1" t="e">
        <f>(G197/F197)</f>
        <v>#DIV/0!</v>
      </c>
      <c r="N197" s="10">
        <f>G197+K197+L197</f>
        <v>0</v>
      </c>
      <c r="O197" s="21" t="e">
        <f>N197/F197</f>
        <v>#DIV/0!</v>
      </c>
      <c r="P197" s="18" t="e">
        <f>((G197-H197-I197-J197)+(2*H197)+(3*I197)+(4*J197))/F197</f>
        <v>#DIV/0!</v>
      </c>
    </row>
    <row r="198" spans="1:17" ht="15" x14ac:dyDescent="0.2">
      <c r="A198" s="39"/>
      <c r="B198" s="39"/>
      <c r="C198" s="40"/>
      <c r="D198" s="41"/>
      <c r="E198" s="41"/>
      <c r="F198" s="40"/>
      <c r="G198" s="40"/>
      <c r="H198" s="41"/>
      <c r="I198" s="41"/>
      <c r="J198" s="41"/>
      <c r="K198" s="72"/>
      <c r="L198" s="40"/>
      <c r="M198" s="42"/>
      <c r="N198" s="43"/>
      <c r="O198" s="44"/>
      <c r="P198" s="45"/>
    </row>
    <row r="199" spans="1:17" ht="24.95" customHeight="1" x14ac:dyDescent="0.2">
      <c r="A199" s="50"/>
      <c r="B199" s="50"/>
      <c r="C199" s="66"/>
      <c r="D199" s="67"/>
      <c r="E199" s="67"/>
      <c r="F199" s="66"/>
      <c r="G199" s="66"/>
      <c r="H199" s="67"/>
      <c r="I199" s="67"/>
      <c r="J199" s="67"/>
      <c r="K199" s="66"/>
      <c r="L199" s="66"/>
      <c r="M199" s="68"/>
      <c r="N199" s="67"/>
      <c r="O199" s="69"/>
      <c r="P199" s="70"/>
    </row>
    <row r="200" spans="1:17" ht="30" customHeight="1" x14ac:dyDescent="0.4">
      <c r="A200" s="75" t="s">
        <v>93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6"/>
      <c r="Q200" s="73"/>
    </row>
    <row r="201" spans="1:17" ht="15.75" x14ac:dyDescent="0.25">
      <c r="A201" s="2" t="s">
        <v>15</v>
      </c>
      <c r="B201" s="3" t="s">
        <v>16</v>
      </c>
      <c r="C201" s="3" t="s">
        <v>19</v>
      </c>
      <c r="D201" s="3" t="s">
        <v>14</v>
      </c>
      <c r="E201" s="3" t="s">
        <v>18</v>
      </c>
      <c r="F201" s="3" t="s">
        <v>0</v>
      </c>
      <c r="G201" s="3" t="s">
        <v>1</v>
      </c>
      <c r="H201" s="3" t="s">
        <v>2</v>
      </c>
      <c r="I201" s="3" t="s">
        <v>3</v>
      </c>
      <c r="J201" s="3" t="s">
        <v>4</v>
      </c>
      <c r="K201" s="3" t="s">
        <v>5</v>
      </c>
      <c r="L201" s="3" t="s">
        <v>6</v>
      </c>
      <c r="M201" s="3" t="s">
        <v>7</v>
      </c>
      <c r="N201" s="3" t="s">
        <v>9</v>
      </c>
      <c r="O201" s="19" t="s">
        <v>10</v>
      </c>
      <c r="P201" s="3" t="s">
        <v>20</v>
      </c>
    </row>
    <row r="202" spans="1:17" ht="5.0999999999999996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20"/>
      <c r="P202" s="7"/>
    </row>
    <row r="203" spans="1:17" ht="15" x14ac:dyDescent="0.2">
      <c r="A203" s="5" t="s">
        <v>44</v>
      </c>
      <c r="B203" s="23">
        <v>1</v>
      </c>
      <c r="C203" s="23">
        <v>3</v>
      </c>
      <c r="D203" s="23"/>
      <c r="E203" s="23"/>
      <c r="F203" s="23">
        <v>3</v>
      </c>
      <c r="G203" s="23">
        <v>3</v>
      </c>
      <c r="H203" s="23"/>
      <c r="I203" s="23">
        <v>1</v>
      </c>
      <c r="J203" s="23"/>
      <c r="K203" s="23">
        <v>1</v>
      </c>
      <c r="L203" s="23">
        <v>2</v>
      </c>
      <c r="M203" s="24">
        <f>(G203/F203)</f>
        <v>1</v>
      </c>
      <c r="N203" s="23">
        <f>(G203+K203+L203)</f>
        <v>6</v>
      </c>
      <c r="O203" s="27">
        <f>(N203/F203)</f>
        <v>2</v>
      </c>
      <c r="P203" s="26">
        <f>((G203-H203-I203-J203)+(2*H203)+(3*I203)+(4*J203))/F203</f>
        <v>1.6666666666666667</v>
      </c>
    </row>
    <row r="204" spans="1:17" ht="15" x14ac:dyDescent="0.2">
      <c r="A204" s="13" t="s">
        <v>29</v>
      </c>
      <c r="B204" s="23">
        <v>1</v>
      </c>
      <c r="C204" s="23">
        <v>3</v>
      </c>
      <c r="D204" s="23">
        <v>1</v>
      </c>
      <c r="E204" s="23"/>
      <c r="F204" s="23">
        <v>2</v>
      </c>
      <c r="G204" s="23">
        <v>2</v>
      </c>
      <c r="H204" s="23"/>
      <c r="I204" s="23"/>
      <c r="J204" s="23"/>
      <c r="K204" s="23">
        <v>2</v>
      </c>
      <c r="L204" s="23"/>
      <c r="M204" s="24">
        <f>(G204/F204)</f>
        <v>1</v>
      </c>
      <c r="N204" s="23">
        <f>(G204+K204+L204)</f>
        <v>4</v>
      </c>
      <c r="O204" s="27">
        <f>(N204/F204)</f>
        <v>2</v>
      </c>
      <c r="P204" s="26">
        <f>((G204-H204-I204-J204)+(2*H204)+(3*I204)+(4*J204))/F204</f>
        <v>1</v>
      </c>
    </row>
    <row r="205" spans="1:17" ht="15" x14ac:dyDescent="0.2">
      <c r="A205" s="8" t="s">
        <v>76</v>
      </c>
      <c r="B205" s="23">
        <v>1</v>
      </c>
      <c r="C205" s="23">
        <v>3</v>
      </c>
      <c r="D205" s="23"/>
      <c r="E205" s="23"/>
      <c r="F205" s="23">
        <v>3</v>
      </c>
      <c r="G205" s="23">
        <v>2</v>
      </c>
      <c r="H205" s="23"/>
      <c r="I205" s="23">
        <v>1</v>
      </c>
      <c r="J205" s="23"/>
      <c r="K205" s="23">
        <v>1</v>
      </c>
      <c r="L205" s="23">
        <v>1</v>
      </c>
      <c r="M205" s="24">
        <f>(G205/F205)</f>
        <v>0.66666666666666663</v>
      </c>
      <c r="N205" s="23">
        <f>(G205+K205+L205)</f>
        <v>4</v>
      </c>
      <c r="O205" s="27">
        <f>(N205/F205)</f>
        <v>1.3333333333333333</v>
      </c>
      <c r="P205" s="26">
        <f>((G205-H205-I205-J205)+(2*H205)+(3*I205)+(4*J205))/F205</f>
        <v>1.3333333333333333</v>
      </c>
    </row>
    <row r="206" spans="1:17" ht="15" x14ac:dyDescent="0.2">
      <c r="A206" s="5" t="s">
        <v>45</v>
      </c>
      <c r="B206" s="23">
        <v>1</v>
      </c>
      <c r="C206" s="23">
        <v>3</v>
      </c>
      <c r="D206" s="23"/>
      <c r="E206" s="23"/>
      <c r="F206" s="23">
        <v>3</v>
      </c>
      <c r="G206" s="23">
        <v>1</v>
      </c>
      <c r="H206" s="23"/>
      <c r="I206" s="23">
        <v>1</v>
      </c>
      <c r="J206" s="23"/>
      <c r="K206" s="23">
        <v>2</v>
      </c>
      <c r="L206" s="23">
        <v>1</v>
      </c>
      <c r="M206" s="24">
        <f>(G206/F206)</f>
        <v>0.33333333333333331</v>
      </c>
      <c r="N206" s="23">
        <f>(G206+K206+L206)</f>
        <v>4</v>
      </c>
      <c r="O206" s="27">
        <f>(N206/F206)</f>
        <v>1.3333333333333333</v>
      </c>
      <c r="P206" s="26">
        <f>((G206-H206-I206-J206)+(2*H206)+(3*I206)+(4*J206))/F206</f>
        <v>1</v>
      </c>
    </row>
    <row r="207" spans="1:17" ht="15" x14ac:dyDescent="0.2">
      <c r="A207" s="5" t="s">
        <v>95</v>
      </c>
      <c r="B207" s="23">
        <v>1</v>
      </c>
      <c r="C207" s="23">
        <v>3</v>
      </c>
      <c r="D207" s="23">
        <v>1</v>
      </c>
      <c r="E207" s="23"/>
      <c r="F207" s="23">
        <v>2</v>
      </c>
      <c r="G207" s="23">
        <v>1</v>
      </c>
      <c r="H207" s="23">
        <v>1</v>
      </c>
      <c r="I207" s="23"/>
      <c r="J207" s="23"/>
      <c r="K207" s="23">
        <v>1</v>
      </c>
      <c r="L207" s="23">
        <v>1</v>
      </c>
      <c r="M207" s="24">
        <f>(G207/F207)</f>
        <v>0.5</v>
      </c>
      <c r="N207" s="23">
        <f>(G207+K207+L207)</f>
        <v>3</v>
      </c>
      <c r="O207" s="27">
        <f>(N207/F207)</f>
        <v>1.5</v>
      </c>
      <c r="P207" s="26">
        <f>((G207-H207-I207-J207)+(2*H207)+(3*I207)+(4*J207))/F207</f>
        <v>1</v>
      </c>
    </row>
    <row r="208" spans="1:17" ht="15" x14ac:dyDescent="0.2">
      <c r="A208" s="5" t="s">
        <v>48</v>
      </c>
      <c r="B208" s="23">
        <v>1</v>
      </c>
      <c r="C208" s="23">
        <v>3</v>
      </c>
      <c r="D208" s="23">
        <v>2</v>
      </c>
      <c r="E208" s="23"/>
      <c r="F208" s="23">
        <v>1</v>
      </c>
      <c r="G208" s="23">
        <v>1</v>
      </c>
      <c r="H208" s="23"/>
      <c r="I208" s="23"/>
      <c r="J208" s="23"/>
      <c r="K208" s="23"/>
      <c r="L208" s="23">
        <v>1</v>
      </c>
      <c r="M208" s="24">
        <f>(G208/F208)</f>
        <v>1</v>
      </c>
      <c r="N208" s="23">
        <f>(G208+K208+L208)</f>
        <v>2</v>
      </c>
      <c r="O208" s="27">
        <f>(N208/F208)</f>
        <v>2</v>
      </c>
      <c r="P208" s="26">
        <f>((G208-H208-I208-J208)+(2*H208)+(3*I208)+(4*J208))/F208</f>
        <v>1</v>
      </c>
    </row>
    <row r="209" spans="1:16" ht="15" x14ac:dyDescent="0.2">
      <c r="A209" s="5" t="s">
        <v>46</v>
      </c>
      <c r="B209" s="23">
        <v>1</v>
      </c>
      <c r="C209" s="23">
        <v>3</v>
      </c>
      <c r="D209" s="23"/>
      <c r="E209" s="23"/>
      <c r="F209" s="23">
        <v>3</v>
      </c>
      <c r="G209" s="23">
        <v>1</v>
      </c>
      <c r="H209" s="23"/>
      <c r="I209" s="23"/>
      <c r="J209" s="23"/>
      <c r="K209" s="23"/>
      <c r="L209" s="23">
        <v>1</v>
      </c>
      <c r="M209" s="24">
        <f>(G209/F209)</f>
        <v>0.33333333333333331</v>
      </c>
      <c r="N209" s="23">
        <f>(G209+K209+L209)</f>
        <v>2</v>
      </c>
      <c r="O209" s="27">
        <f>(N209/F209)</f>
        <v>0.66666666666666663</v>
      </c>
      <c r="P209" s="26">
        <f>((G209-H209-I209-J209)+(2*H209)+(3*I209)+(4*J209))/F209</f>
        <v>0.33333333333333331</v>
      </c>
    </row>
    <row r="210" spans="1:16" ht="15" x14ac:dyDescent="0.2">
      <c r="A210" s="5" t="s">
        <v>25</v>
      </c>
      <c r="B210" s="23">
        <v>1</v>
      </c>
      <c r="C210" s="23">
        <v>3</v>
      </c>
      <c r="D210" s="23"/>
      <c r="E210" s="23"/>
      <c r="F210" s="23">
        <v>3</v>
      </c>
      <c r="G210" s="23">
        <v>1</v>
      </c>
      <c r="H210" s="23"/>
      <c r="I210" s="23"/>
      <c r="J210" s="23"/>
      <c r="K210" s="23">
        <v>1</v>
      </c>
      <c r="L210" s="23"/>
      <c r="M210" s="24">
        <f>(G210/F210)</f>
        <v>0.33333333333333331</v>
      </c>
      <c r="N210" s="23">
        <f>(G210+K210+L210)</f>
        <v>2</v>
      </c>
      <c r="O210" s="27">
        <f>(N210/F210)</f>
        <v>0.66666666666666663</v>
      </c>
      <c r="P210" s="26">
        <f>((G210-H210-I210-J210)+(2*H210)+(3*I210)+(4*J210))/F210</f>
        <v>0.33333333333333331</v>
      </c>
    </row>
    <row r="211" spans="1:16" ht="15" x14ac:dyDescent="0.2">
      <c r="A211" s="8" t="s">
        <v>52</v>
      </c>
      <c r="B211" s="23">
        <v>1</v>
      </c>
      <c r="C211" s="23">
        <v>3</v>
      </c>
      <c r="D211" s="23"/>
      <c r="E211" s="23"/>
      <c r="F211" s="23">
        <v>3</v>
      </c>
      <c r="G211" s="23">
        <v>1</v>
      </c>
      <c r="H211" s="23"/>
      <c r="I211" s="23"/>
      <c r="J211" s="23"/>
      <c r="K211" s="23"/>
      <c r="L211" s="23">
        <v>1</v>
      </c>
      <c r="M211" s="24">
        <f>(G211/F211)</f>
        <v>0.33333333333333331</v>
      </c>
      <c r="N211" s="23">
        <f>(G211+K211+L211)</f>
        <v>2</v>
      </c>
      <c r="O211" s="27">
        <f>(N211/F211)</f>
        <v>0.66666666666666663</v>
      </c>
      <c r="P211" s="26">
        <f>((G211-H211-I211-J211)+(2*H211)+(3*I211)+(4*J211))/F211</f>
        <v>0.33333333333333331</v>
      </c>
    </row>
    <row r="212" spans="1:16" ht="15" x14ac:dyDescent="0.2">
      <c r="A212" s="5" t="s">
        <v>94</v>
      </c>
      <c r="B212" s="23">
        <v>1</v>
      </c>
      <c r="C212" s="23">
        <v>3</v>
      </c>
      <c r="D212" s="23"/>
      <c r="E212" s="23">
        <v>1</v>
      </c>
      <c r="F212" s="23">
        <v>2</v>
      </c>
      <c r="G212" s="23"/>
      <c r="H212" s="23"/>
      <c r="I212" s="23"/>
      <c r="J212" s="23"/>
      <c r="K212" s="23"/>
      <c r="L212" s="23">
        <v>1</v>
      </c>
      <c r="M212" s="24">
        <f>(G212/F212)</f>
        <v>0</v>
      </c>
      <c r="N212" s="23">
        <f>(G212+K212+L212)</f>
        <v>1</v>
      </c>
      <c r="O212" s="27">
        <f>(N212/F212)</f>
        <v>0.5</v>
      </c>
      <c r="P212" s="26">
        <f>((G212-H212-I212-J212)+(2*H212)+(3*I212)+(4*J212))/F212</f>
        <v>0</v>
      </c>
    </row>
    <row r="213" spans="1:16" ht="15" x14ac:dyDescent="0.2">
      <c r="A213" s="5" t="s">
        <v>47</v>
      </c>
      <c r="B213" s="23">
        <v>1</v>
      </c>
      <c r="C213" s="23">
        <v>3</v>
      </c>
      <c r="D213" s="23"/>
      <c r="E213" s="23"/>
      <c r="F213" s="23">
        <v>3</v>
      </c>
      <c r="G213" s="23">
        <v>1</v>
      </c>
      <c r="H213" s="23"/>
      <c r="I213" s="23"/>
      <c r="J213" s="23"/>
      <c r="K213" s="23"/>
      <c r="L213" s="23"/>
      <c r="M213" s="24">
        <f>(G213/F213)</f>
        <v>0.33333333333333331</v>
      </c>
      <c r="N213" s="23">
        <f>(G213+K213+L213)</f>
        <v>1</v>
      </c>
      <c r="O213" s="27">
        <f>(N213/F213)</f>
        <v>0.33333333333333331</v>
      </c>
      <c r="P213" s="26">
        <f>((G213-H213-I213-J213)+(2*H213)+(3*I213)+(4*J213))/F213</f>
        <v>0.33333333333333331</v>
      </c>
    </row>
    <row r="214" spans="1:16" ht="15" x14ac:dyDescent="0.2">
      <c r="A214" s="5" t="s">
        <v>35</v>
      </c>
      <c r="B214" s="23">
        <v>1</v>
      </c>
      <c r="C214" s="23">
        <v>3</v>
      </c>
      <c r="D214" s="23"/>
      <c r="E214" s="23"/>
      <c r="F214" s="23">
        <v>3</v>
      </c>
      <c r="G214" s="23"/>
      <c r="H214" s="23"/>
      <c r="I214" s="23"/>
      <c r="J214" s="23"/>
      <c r="K214" s="23">
        <v>1</v>
      </c>
      <c r="L214" s="23"/>
      <c r="M214" s="24">
        <f>(G214/F214)</f>
        <v>0</v>
      </c>
      <c r="N214" s="23">
        <f>(G214+K214+L214)</f>
        <v>1</v>
      </c>
      <c r="O214" s="27">
        <f>(N214/F214)</f>
        <v>0.33333333333333331</v>
      </c>
      <c r="P214" s="26">
        <f>((G214-H214-I214-J214)+(2*H214)+(3*I214)+(4*J214))/F214</f>
        <v>0</v>
      </c>
    </row>
    <row r="215" spans="1:16" ht="15" x14ac:dyDescent="0.2">
      <c r="A215" s="5" t="s">
        <v>59</v>
      </c>
      <c r="B215" s="23">
        <v>1</v>
      </c>
      <c r="C215" s="23">
        <v>4</v>
      </c>
      <c r="D215" s="23">
        <v>1</v>
      </c>
      <c r="E215" s="23"/>
      <c r="F215" s="23">
        <v>3</v>
      </c>
      <c r="G215" s="23"/>
      <c r="H215" s="23"/>
      <c r="I215" s="23"/>
      <c r="J215" s="23"/>
      <c r="K215" s="23"/>
      <c r="L215" s="23"/>
      <c r="M215" s="24">
        <f>(G215/F215)</f>
        <v>0</v>
      </c>
      <c r="N215" s="23">
        <f>(G215+K215+L215)</f>
        <v>0</v>
      </c>
      <c r="O215" s="27">
        <f>(N215/F215)</f>
        <v>0</v>
      </c>
      <c r="P215" s="26">
        <f>((G215-H215-I215-J215)+(2*H215)+(3*I215)+(4*J215))/F215</f>
        <v>0</v>
      </c>
    </row>
    <row r="216" spans="1:16" ht="5.0999999999999996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20"/>
      <c r="P216" s="16"/>
    </row>
    <row r="217" spans="1:16" ht="15" x14ac:dyDescent="0.2">
      <c r="A217" s="5" t="s">
        <v>8</v>
      </c>
      <c r="B217" s="5"/>
      <c r="C217" s="17">
        <f t="shared" ref="C217:L217" si="31">SUM(C203:C216)</f>
        <v>40</v>
      </c>
      <c r="D217" s="6">
        <f t="shared" si="31"/>
        <v>5</v>
      </c>
      <c r="E217" s="6">
        <f t="shared" si="31"/>
        <v>1</v>
      </c>
      <c r="F217" s="17">
        <f t="shared" si="31"/>
        <v>34</v>
      </c>
      <c r="G217" s="17">
        <f t="shared" si="31"/>
        <v>14</v>
      </c>
      <c r="H217" s="6">
        <f t="shared" si="31"/>
        <v>1</v>
      </c>
      <c r="I217" s="6">
        <f t="shared" si="31"/>
        <v>3</v>
      </c>
      <c r="J217" s="6">
        <f t="shared" si="31"/>
        <v>0</v>
      </c>
      <c r="K217" s="17">
        <f t="shared" si="31"/>
        <v>9</v>
      </c>
      <c r="L217" s="17">
        <f t="shared" si="31"/>
        <v>9</v>
      </c>
      <c r="M217" s="1">
        <f>(G217/F217)</f>
        <v>0.41176470588235292</v>
      </c>
      <c r="N217" s="10">
        <f>G217+K217+L217</f>
        <v>32</v>
      </c>
      <c r="O217" s="21">
        <f>N217/F217</f>
        <v>0.94117647058823528</v>
      </c>
      <c r="P217" s="18">
        <f>((G217-H217-I217-J217)+(2*H217)+(3*I217)+(4*J217))/F217</f>
        <v>0.61764705882352944</v>
      </c>
    </row>
    <row r="218" spans="1:16" ht="15" x14ac:dyDescent="0.2">
      <c r="A218" s="39"/>
      <c r="B218" s="39"/>
      <c r="C218" s="40"/>
      <c r="D218" s="41"/>
      <c r="E218" s="41"/>
      <c r="F218" s="40"/>
      <c r="G218" s="40"/>
      <c r="H218" s="41"/>
      <c r="I218" s="41"/>
      <c r="J218" s="41"/>
      <c r="K218" s="40"/>
      <c r="L218" s="40"/>
      <c r="M218" s="42"/>
      <c r="N218" s="43"/>
      <c r="O218" s="44"/>
      <c r="P218" s="45"/>
    </row>
    <row r="219" spans="1:16" ht="24.95" customHeight="1" x14ac:dyDescent="0.2">
      <c r="A219" s="50"/>
      <c r="B219" s="50"/>
      <c r="C219" s="66"/>
      <c r="D219" s="67"/>
      <c r="E219" s="67"/>
      <c r="F219" s="66"/>
      <c r="G219" s="66"/>
      <c r="H219" s="67"/>
      <c r="I219" s="67"/>
      <c r="J219" s="67"/>
      <c r="K219" s="66"/>
      <c r="L219" s="66"/>
      <c r="M219" s="68"/>
      <c r="N219" s="67"/>
      <c r="O219" s="69"/>
      <c r="P219" s="70"/>
    </row>
    <row r="220" spans="1:16" ht="30" customHeight="1" x14ac:dyDescent="0.4">
      <c r="A220" s="75" t="s">
        <v>54</v>
      </c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6"/>
    </row>
    <row r="221" spans="1:16" ht="15.75" x14ac:dyDescent="0.25">
      <c r="A221" s="2" t="s">
        <v>15</v>
      </c>
      <c r="B221" s="3" t="s">
        <v>16</v>
      </c>
      <c r="C221" s="3" t="s">
        <v>19</v>
      </c>
      <c r="D221" s="3" t="s">
        <v>14</v>
      </c>
      <c r="E221" s="3" t="s">
        <v>18</v>
      </c>
      <c r="F221" s="3" t="s">
        <v>0</v>
      </c>
      <c r="G221" s="3" t="s">
        <v>1</v>
      </c>
      <c r="H221" s="3" t="s">
        <v>2</v>
      </c>
      <c r="I221" s="3" t="s">
        <v>3</v>
      </c>
      <c r="J221" s="3" t="s">
        <v>4</v>
      </c>
      <c r="K221" s="3" t="s">
        <v>5</v>
      </c>
      <c r="L221" s="3" t="s">
        <v>6</v>
      </c>
      <c r="M221" s="3" t="s">
        <v>7</v>
      </c>
      <c r="N221" s="3" t="s">
        <v>9</v>
      </c>
      <c r="O221" s="19" t="s">
        <v>10</v>
      </c>
      <c r="P221" s="3" t="s">
        <v>20</v>
      </c>
    </row>
    <row r="222" spans="1:16" ht="5.0999999999999996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16"/>
      <c r="P222" s="7"/>
    </row>
    <row r="223" spans="1:16" ht="15" x14ac:dyDescent="0.2">
      <c r="A223" s="5" t="s">
        <v>31</v>
      </c>
      <c r="B223" s="23">
        <v>1</v>
      </c>
      <c r="C223" s="23">
        <v>3</v>
      </c>
      <c r="D223" s="23"/>
      <c r="E223" s="23"/>
      <c r="F223" s="23">
        <v>3</v>
      </c>
      <c r="G223" s="23">
        <v>3</v>
      </c>
      <c r="H223" s="23"/>
      <c r="I223" s="23"/>
      <c r="J223" s="23"/>
      <c r="K223" s="23">
        <v>1</v>
      </c>
      <c r="L223" s="23"/>
      <c r="M223" s="24">
        <f>(G223/F223)</f>
        <v>1</v>
      </c>
      <c r="N223" s="23">
        <f>(G223+K223+L223)</f>
        <v>4</v>
      </c>
      <c r="O223" s="25">
        <f>(N223/F223)</f>
        <v>1.3333333333333333</v>
      </c>
      <c r="P223" s="26">
        <f>((G223-H223-I223-J223)+(2*H223)+(3*I223)+(4*J223))/F223</f>
        <v>1</v>
      </c>
    </row>
    <row r="224" spans="1:16" ht="15" x14ac:dyDescent="0.2">
      <c r="A224" s="5" t="s">
        <v>37</v>
      </c>
      <c r="B224" s="23">
        <v>1</v>
      </c>
      <c r="C224" s="23">
        <v>3</v>
      </c>
      <c r="D224" s="23"/>
      <c r="E224" s="31"/>
      <c r="F224" s="23">
        <v>3</v>
      </c>
      <c r="G224" s="23">
        <v>2</v>
      </c>
      <c r="H224" s="23"/>
      <c r="I224" s="23"/>
      <c r="J224" s="23"/>
      <c r="K224" s="23">
        <v>1</v>
      </c>
      <c r="L224" s="23"/>
      <c r="M224" s="24">
        <f>(G224/F224)</f>
        <v>0.66666666666666663</v>
      </c>
      <c r="N224" s="23">
        <f>(G224+K224+L224)</f>
        <v>3</v>
      </c>
      <c r="O224" s="25">
        <f>(N224/F224)</f>
        <v>1</v>
      </c>
      <c r="P224" s="26">
        <f>((G224-H224-I224-J224)+(2*H224)+(3*I224)+(4*J224))/F224</f>
        <v>0.66666666666666663</v>
      </c>
    </row>
    <row r="225" spans="1:16" ht="15" x14ac:dyDescent="0.2">
      <c r="A225" s="9" t="s">
        <v>27</v>
      </c>
      <c r="B225" s="23">
        <v>1</v>
      </c>
      <c r="C225" s="23">
        <v>3</v>
      </c>
      <c r="D225" s="23"/>
      <c r="E225" s="23"/>
      <c r="F225" s="23">
        <v>3</v>
      </c>
      <c r="G225" s="23">
        <v>1</v>
      </c>
      <c r="H225" s="23"/>
      <c r="I225" s="23"/>
      <c r="J225" s="23">
        <v>1</v>
      </c>
      <c r="K225" s="23">
        <v>1</v>
      </c>
      <c r="L225" s="23">
        <v>1</v>
      </c>
      <c r="M225" s="24">
        <f>(G225/F225)</f>
        <v>0.33333333333333331</v>
      </c>
      <c r="N225" s="23">
        <f>(G225+K225+L225)</f>
        <v>3</v>
      </c>
      <c r="O225" s="27">
        <f>(N225/F225)</f>
        <v>1</v>
      </c>
      <c r="P225" s="26">
        <f>((G225-H225-I225-J225)+(2*H225)+(3*I225)+(4*J225))/F225</f>
        <v>1.3333333333333333</v>
      </c>
    </row>
    <row r="226" spans="1:16" ht="15" x14ac:dyDescent="0.2">
      <c r="A226" s="5" t="s">
        <v>97</v>
      </c>
      <c r="B226" s="23">
        <v>1</v>
      </c>
      <c r="C226" s="23">
        <v>2</v>
      </c>
      <c r="D226" s="23"/>
      <c r="E226" s="23"/>
      <c r="F226" s="23">
        <v>2</v>
      </c>
      <c r="G226" s="23">
        <v>1</v>
      </c>
      <c r="H226" s="23"/>
      <c r="I226" s="23"/>
      <c r="J226" s="23"/>
      <c r="K226" s="23"/>
      <c r="L226" s="23">
        <v>1</v>
      </c>
      <c r="M226" s="24">
        <f>(G226/F226)</f>
        <v>0.5</v>
      </c>
      <c r="N226" s="23">
        <f>(G226+K226+L226)</f>
        <v>2</v>
      </c>
      <c r="O226" s="27">
        <f>(N226/F226)</f>
        <v>1</v>
      </c>
      <c r="P226" s="26">
        <f>((G226-H226-I226-J226)+(2*H226)+(3*I226)+(4*J226))/F226</f>
        <v>0.5</v>
      </c>
    </row>
    <row r="227" spans="1:16" ht="15" x14ac:dyDescent="0.2">
      <c r="A227" s="8" t="s">
        <v>32</v>
      </c>
      <c r="B227" s="23">
        <v>1</v>
      </c>
      <c r="C227" s="23">
        <v>2</v>
      </c>
      <c r="D227" s="23"/>
      <c r="E227" s="23"/>
      <c r="F227" s="23">
        <v>2</v>
      </c>
      <c r="G227" s="23">
        <v>1</v>
      </c>
      <c r="H227" s="23"/>
      <c r="I227" s="23"/>
      <c r="J227" s="23"/>
      <c r="K227" s="23"/>
      <c r="L227" s="23">
        <v>1</v>
      </c>
      <c r="M227" s="24">
        <f>(G227/F227)</f>
        <v>0.5</v>
      </c>
      <c r="N227" s="23">
        <f>(G227+K227+L227)</f>
        <v>2</v>
      </c>
      <c r="O227" s="27">
        <f>(N227/F227)</f>
        <v>1</v>
      </c>
      <c r="P227" s="26">
        <f>((G227-H227-I227-J227)+(2*H227)+(3*I227)+(4*J227))/F227</f>
        <v>0.5</v>
      </c>
    </row>
    <row r="228" spans="1:16" ht="15" x14ac:dyDescent="0.2">
      <c r="A228" s="8" t="s">
        <v>30</v>
      </c>
      <c r="B228" s="23">
        <v>1</v>
      </c>
      <c r="C228" s="23">
        <v>3</v>
      </c>
      <c r="D228" s="23">
        <v>1</v>
      </c>
      <c r="E228" s="23"/>
      <c r="F228" s="23">
        <v>2</v>
      </c>
      <c r="G228" s="23">
        <v>1</v>
      </c>
      <c r="H228" s="23"/>
      <c r="I228" s="23"/>
      <c r="J228" s="23"/>
      <c r="K228" s="23"/>
      <c r="L228" s="23"/>
      <c r="M228" s="24">
        <f>(G228/F228)</f>
        <v>0.5</v>
      </c>
      <c r="N228" s="23">
        <f>(G228+K228+L228)</f>
        <v>1</v>
      </c>
      <c r="O228" s="25">
        <f>(N228/F228)</f>
        <v>0.5</v>
      </c>
      <c r="P228" s="26">
        <f>((G228-H228-I228-J228)+(2*H228)+(3*I228)+(4*J228))/F228</f>
        <v>0.5</v>
      </c>
    </row>
    <row r="229" spans="1:16" ht="15" x14ac:dyDescent="0.2">
      <c r="A229" s="9" t="s">
        <v>41</v>
      </c>
      <c r="B229" s="23">
        <v>1</v>
      </c>
      <c r="C229" s="23">
        <v>2</v>
      </c>
      <c r="D229" s="23"/>
      <c r="E229" s="23"/>
      <c r="F229" s="23">
        <v>2</v>
      </c>
      <c r="G229" s="23"/>
      <c r="H229" s="23"/>
      <c r="I229" s="23"/>
      <c r="J229" s="23"/>
      <c r="K229" s="23"/>
      <c r="L229" s="23"/>
      <c r="M229" s="24">
        <f>(G229/F229)</f>
        <v>0</v>
      </c>
      <c r="N229" s="23">
        <f>(G229+K229+L229)</f>
        <v>0</v>
      </c>
      <c r="O229" s="25">
        <f>(N229/F229)</f>
        <v>0</v>
      </c>
      <c r="P229" s="26">
        <f>((G229-H229-I229-J229)+(2*H229)+(3*I229)+(4*J229))/F229</f>
        <v>0</v>
      </c>
    </row>
    <row r="230" spans="1:16" ht="15" x14ac:dyDescent="0.2">
      <c r="A230" s="9" t="s">
        <v>23</v>
      </c>
      <c r="B230" s="23">
        <v>1</v>
      </c>
      <c r="C230" s="23">
        <v>2</v>
      </c>
      <c r="D230" s="23"/>
      <c r="E230" s="23"/>
      <c r="F230" s="23">
        <v>2</v>
      </c>
      <c r="G230" s="23"/>
      <c r="H230" s="23"/>
      <c r="I230" s="23"/>
      <c r="J230" s="23"/>
      <c r="K230" s="23"/>
      <c r="L230" s="23"/>
      <c r="M230" s="24">
        <f>(G230/F230)</f>
        <v>0</v>
      </c>
      <c r="N230" s="23">
        <f>(G230+K230+L230)</f>
        <v>0</v>
      </c>
      <c r="O230" s="25">
        <f>(N230/F230)</f>
        <v>0</v>
      </c>
      <c r="P230" s="26">
        <f>((G230-H230-I230-J230)+(2*H230)+(3*I230)+(4*J230))/F230</f>
        <v>0</v>
      </c>
    </row>
    <row r="231" spans="1:16" ht="15" x14ac:dyDescent="0.2">
      <c r="A231" s="8" t="s">
        <v>96</v>
      </c>
      <c r="B231" s="23">
        <v>1</v>
      </c>
      <c r="C231" s="23">
        <v>3</v>
      </c>
      <c r="D231" s="23"/>
      <c r="E231" s="23"/>
      <c r="F231" s="23">
        <v>3</v>
      </c>
      <c r="G231" s="23"/>
      <c r="H231" s="23"/>
      <c r="I231" s="23"/>
      <c r="J231" s="23"/>
      <c r="K231" s="23"/>
      <c r="L231" s="23"/>
      <c r="M231" s="24">
        <f>(G231/F231)</f>
        <v>0</v>
      </c>
      <c r="N231" s="23">
        <f>(G231+K231+L231)</f>
        <v>0</v>
      </c>
      <c r="O231" s="25">
        <f>(N231/F231)</f>
        <v>0</v>
      </c>
      <c r="P231" s="26">
        <f>((G231-H231-I231-J231)+(2*H231)+(3*I231)+(4*J231))/F231</f>
        <v>0</v>
      </c>
    </row>
    <row r="232" spans="1:16" ht="15" x14ac:dyDescent="0.2">
      <c r="A232" s="9" t="s">
        <v>22</v>
      </c>
      <c r="B232" s="23">
        <v>1</v>
      </c>
      <c r="C232" s="23">
        <v>3</v>
      </c>
      <c r="D232" s="23">
        <v>1</v>
      </c>
      <c r="E232" s="23"/>
      <c r="F232" s="23">
        <v>2</v>
      </c>
      <c r="G232" s="23"/>
      <c r="H232" s="23"/>
      <c r="I232" s="23"/>
      <c r="J232" s="23"/>
      <c r="K232" s="23"/>
      <c r="L232" s="23"/>
      <c r="M232" s="24">
        <f>(G232/F232)</f>
        <v>0</v>
      </c>
      <c r="N232" s="23">
        <f>(G232+K232+L232)</f>
        <v>0</v>
      </c>
      <c r="O232" s="25">
        <f>(N232/F232)</f>
        <v>0</v>
      </c>
      <c r="P232" s="26">
        <f>((G232-H232-I232-J232)+(2*H232)+(3*I232)+(4*J232))/F232</f>
        <v>0</v>
      </c>
    </row>
    <row r="233" spans="1:16" ht="15" x14ac:dyDescent="0.2">
      <c r="A233" s="9" t="s">
        <v>39</v>
      </c>
      <c r="B233" s="23">
        <v>1</v>
      </c>
      <c r="C233" s="23">
        <v>3</v>
      </c>
      <c r="D233" s="23"/>
      <c r="E233" s="23"/>
      <c r="F233" s="23">
        <v>3</v>
      </c>
      <c r="G233" s="23"/>
      <c r="H233" s="23"/>
      <c r="I233" s="23"/>
      <c r="J233" s="23"/>
      <c r="K233" s="23"/>
      <c r="L233" s="23"/>
      <c r="M233" s="24">
        <f>(G233/F233)</f>
        <v>0</v>
      </c>
      <c r="N233" s="23">
        <f>(G233+K233+L233)</f>
        <v>0</v>
      </c>
      <c r="O233" s="25">
        <f>(N233/F233)</f>
        <v>0</v>
      </c>
      <c r="P233" s="26">
        <f>((G233-H233-I233-J233)+(2*H233)+(3*I233)+(4*J233))/F233</f>
        <v>0</v>
      </c>
    </row>
    <row r="234" spans="1:16" ht="5.0999999999999996" customHeight="1" x14ac:dyDescent="0.2">
      <c r="A234" s="7"/>
      <c r="B234" s="14"/>
      <c r="C234" s="14"/>
      <c r="D234" s="14"/>
      <c r="E234" s="14"/>
      <c r="F234" s="7"/>
      <c r="G234" s="7"/>
      <c r="H234" s="7"/>
      <c r="I234" s="7"/>
      <c r="J234" s="7"/>
      <c r="K234" s="7"/>
      <c r="L234" s="7"/>
      <c r="M234" s="7"/>
      <c r="N234" s="7"/>
      <c r="O234" s="16"/>
      <c r="P234" s="16"/>
    </row>
    <row r="235" spans="1:16" ht="15" x14ac:dyDescent="0.2">
      <c r="A235" s="5" t="s">
        <v>8</v>
      </c>
      <c r="B235" s="5"/>
      <c r="C235" s="17">
        <f t="shared" ref="C235:L235" si="32">SUM(C223:C234)</f>
        <v>29</v>
      </c>
      <c r="D235" s="6">
        <f t="shared" si="32"/>
        <v>2</v>
      </c>
      <c r="E235" s="6">
        <f t="shared" si="32"/>
        <v>0</v>
      </c>
      <c r="F235" s="17">
        <f t="shared" si="32"/>
        <v>27</v>
      </c>
      <c r="G235" s="17">
        <f t="shared" si="32"/>
        <v>9</v>
      </c>
      <c r="H235" s="6">
        <f t="shared" si="32"/>
        <v>0</v>
      </c>
      <c r="I235" s="6">
        <f t="shared" si="32"/>
        <v>0</v>
      </c>
      <c r="J235" s="6">
        <f t="shared" si="32"/>
        <v>1</v>
      </c>
      <c r="K235" s="22">
        <f t="shared" si="32"/>
        <v>3</v>
      </c>
      <c r="L235" s="22">
        <f t="shared" si="32"/>
        <v>3</v>
      </c>
      <c r="M235" s="1">
        <f>(G235/F235)</f>
        <v>0.33333333333333331</v>
      </c>
      <c r="N235" s="10">
        <f>G235+K235+L235</f>
        <v>15</v>
      </c>
      <c r="O235" s="15">
        <f>N235/F235</f>
        <v>0.55555555555555558</v>
      </c>
      <c r="P235" s="18">
        <f>((G235-H235-I235-J235)+(2*H235)+(3*I235)+(4*J235))/F235</f>
        <v>0.44444444444444442</v>
      </c>
    </row>
  </sheetData>
  <sortState xmlns:xlrd2="http://schemas.microsoft.com/office/spreadsheetml/2017/richdata2" caseSensitive="1" ref="A223:P233">
    <sortCondition descending="1" ref="N223:N233"/>
    <sortCondition descending="1" ref="O223:O233"/>
    <sortCondition descending="1" ref="M223:M233"/>
  </sortState>
  <mergeCells count="14">
    <mergeCell ref="A1:O1"/>
    <mergeCell ref="A131:P131"/>
    <mergeCell ref="A110:P110"/>
    <mergeCell ref="A19:P19"/>
    <mergeCell ref="A36:P36"/>
    <mergeCell ref="A200:P200"/>
    <mergeCell ref="A2:P2"/>
    <mergeCell ref="A148:P148"/>
    <mergeCell ref="A182:P182"/>
    <mergeCell ref="A220:P220"/>
    <mergeCell ref="A91:P91"/>
    <mergeCell ref="A73:P73"/>
    <mergeCell ref="A55:P55"/>
    <mergeCell ref="A165:P165"/>
  </mergeCells>
  <phoneticPr fontId="0" type="noConversion"/>
  <printOptions horizontalCentered="1"/>
  <pageMargins left="0.23622047244094491" right="0.23622047244094491" top="0.51181102362204722" bottom="0.55118110236220474" header="0.27559055118110237" footer="0.35433070866141736"/>
  <pageSetup scale="66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Stats générales</vt:lpstr>
      <vt:lpstr>Feuil1</vt:lpstr>
      <vt:lpstr>'Stats générales'!Impression_des_titres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HP</cp:lastModifiedBy>
  <cp:lastPrinted>2011-08-18T14:31:34Z</cp:lastPrinted>
  <dcterms:created xsi:type="dcterms:W3CDTF">1998-06-02T04:29:05Z</dcterms:created>
  <dcterms:modified xsi:type="dcterms:W3CDTF">2021-09-13T13:11:42Z</dcterms:modified>
</cp:coreProperties>
</file>